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app.xml" ContentType="application/vnd.openxmlformats-officedocument.extended-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17715" windowHeight="13545" firstSheet="1" activeTab="1"/>
  </bookViews>
  <sheets>
    <sheet name="CULTURA" sheetId="2" state="hidden" r:id="rId1"/>
    <sheet name="EJECUCION PRESUPUESTAL" sheetId="1" r:id="rId2"/>
  </sheets>
  <definedNames>
    <definedName name="_xlnm.Print_Titles" localSheetId="0">CULTURA!$7:$7</definedName>
    <definedName name="_xlnm.Print_Titles" localSheetId="1">'EJECUCION PRESUPUESTAL'!$7:$7</definedName>
  </definedNames>
  <calcPr calcId="144525"/>
</workbook>
</file>

<file path=xl/calcChain.xml><?xml version="1.0" encoding="utf-8"?>
<calcChain xmlns="http://schemas.openxmlformats.org/spreadsheetml/2006/main">
  <c r="D8" i="2" l="1"/>
  <c r="E8" i="2"/>
  <c r="F8" i="2"/>
  <c r="G8" i="2"/>
  <c r="C8" i="2"/>
  <c r="C13" i="2"/>
  <c r="C10" i="2"/>
  <c r="D11" i="2"/>
  <c r="D10" i="2" s="1"/>
  <c r="E11" i="2"/>
  <c r="E10" i="2" s="1"/>
  <c r="F11" i="2"/>
  <c r="F10" i="2" s="1"/>
  <c r="G11" i="2"/>
  <c r="G10" i="2" s="1"/>
  <c r="C11" i="2"/>
  <c r="D13" i="2"/>
  <c r="E13" i="2"/>
  <c r="F13" i="2"/>
  <c r="G13" i="2"/>
  <c r="E23" i="2"/>
  <c r="F23" i="2"/>
  <c r="G23" i="2"/>
  <c r="D23" i="2"/>
  <c r="C23" i="2"/>
  <c r="G21" i="2"/>
  <c r="F21" i="2"/>
  <c r="E21" i="2"/>
  <c r="D21" i="2"/>
  <c r="C21" i="2"/>
  <c r="E19" i="2"/>
  <c r="E18" i="2" s="1"/>
  <c r="E17" i="2" s="1"/>
  <c r="F19" i="2"/>
  <c r="F18" i="2" s="1"/>
  <c r="F17" i="2" s="1"/>
  <c r="G19" i="2"/>
  <c r="G18" i="2" s="1"/>
  <c r="G17" i="2" s="1"/>
  <c r="D19" i="2"/>
  <c r="D18" i="2" s="1"/>
  <c r="D17" i="2" s="1"/>
  <c r="C19" i="2"/>
  <c r="C18" i="2" s="1"/>
  <c r="C17" i="2" s="1"/>
</calcChain>
</file>

<file path=xl/sharedStrings.xml><?xml version="1.0" encoding="utf-8"?>
<sst xmlns="http://schemas.openxmlformats.org/spreadsheetml/2006/main" count="495" uniqueCount="421">
  <si>
    <t>RUBRO</t>
  </si>
  <si>
    <t>DESCRIPCION</t>
  </si>
  <si>
    <t>PRESUPUESTO INICIAL</t>
  </si>
  <si>
    <t>MODIFICACIONES</t>
  </si>
  <si>
    <t>TOTAL PRESUPUESTO</t>
  </si>
  <si>
    <t>RECAUDOS ANTERIORES</t>
  </si>
  <si>
    <t>RECAUDOS DEL MES</t>
  </si>
  <si>
    <t>RECAUDOS ACUMULADOS</t>
  </si>
  <si>
    <t>POR RECAUDAR</t>
  </si>
  <si>
    <t>%  REC</t>
  </si>
  <si>
    <t>1</t>
  </si>
  <si>
    <t>INGRESOS</t>
  </si>
  <si>
    <t>11</t>
  </si>
  <si>
    <t>INGRESOS CORRIENTES</t>
  </si>
  <si>
    <t>111</t>
  </si>
  <si>
    <t>INGRESOS CORRIENTES LIBRE DESTINACION</t>
  </si>
  <si>
    <t>1111</t>
  </si>
  <si>
    <t>INGRESOS TRIBUTARIOS</t>
  </si>
  <si>
    <t>11111</t>
  </si>
  <si>
    <t>IMPUESTOS DIRECTOS</t>
  </si>
  <si>
    <t>1111101</t>
  </si>
  <si>
    <t>Impuesto Predial Vigencia actual</t>
  </si>
  <si>
    <t>1111102</t>
  </si>
  <si>
    <t>Impuesto Predial Vigencias anteriores</t>
  </si>
  <si>
    <t>1111103</t>
  </si>
  <si>
    <t>Impuesto de vehículos automotores</t>
  </si>
  <si>
    <t>11112</t>
  </si>
  <si>
    <t>IMPUESTOS INDIRECTOS</t>
  </si>
  <si>
    <t>1111201</t>
  </si>
  <si>
    <t>Industria y comercio</t>
  </si>
  <si>
    <t>1111202</t>
  </si>
  <si>
    <t>Avisos y Tableros</t>
  </si>
  <si>
    <t>1111203</t>
  </si>
  <si>
    <t>Sobretasa a la Gasolina</t>
  </si>
  <si>
    <t>1111204</t>
  </si>
  <si>
    <t>Delineación y urbanismo</t>
  </si>
  <si>
    <t>1111205</t>
  </si>
  <si>
    <t>Ventas Ambulante</t>
  </si>
  <si>
    <t>1111206</t>
  </si>
  <si>
    <t>Espectáculos públicos</t>
  </si>
  <si>
    <t>1111207</t>
  </si>
  <si>
    <t>Juegos permitidos</t>
  </si>
  <si>
    <t>1111208</t>
  </si>
  <si>
    <t>Sorteos rifas y apuestas</t>
  </si>
  <si>
    <t>1111209</t>
  </si>
  <si>
    <t>Degüello de ganado menor</t>
  </si>
  <si>
    <t>1111210</t>
  </si>
  <si>
    <t>Registro de marcas y herretes</t>
  </si>
  <si>
    <t>1111211</t>
  </si>
  <si>
    <t>Otros ingresos tributarios</t>
  </si>
  <si>
    <t>1112</t>
  </si>
  <si>
    <t>INGRESOS NO TRIBUTARIOS</t>
  </si>
  <si>
    <t>11121</t>
  </si>
  <si>
    <t>TASAS, SERVICIOS Y DERECHOS</t>
  </si>
  <si>
    <t>1112101</t>
  </si>
  <si>
    <t>Carnét Ganadero</t>
  </si>
  <si>
    <t>1112102</t>
  </si>
  <si>
    <t>Constancias y Certificaciones</t>
  </si>
  <si>
    <t>1112103</t>
  </si>
  <si>
    <t>Plaza de mercado</t>
  </si>
  <si>
    <t>1112104</t>
  </si>
  <si>
    <t>Servicio de matadero</t>
  </si>
  <si>
    <t>1112105</t>
  </si>
  <si>
    <t>Servicio terminal de transporte</t>
  </si>
  <si>
    <t>1112106</t>
  </si>
  <si>
    <t>Venta de papelería oficial - guías</t>
  </si>
  <si>
    <t>1112107</t>
  </si>
  <si>
    <t>Rotura de vías  y ocupación de Area Pública</t>
  </si>
  <si>
    <t>1112108</t>
  </si>
  <si>
    <t>Otras tasas y tarifas por servicio</t>
  </si>
  <si>
    <t>11122</t>
  </si>
  <si>
    <t>MULTAS Y SANCIONES</t>
  </si>
  <si>
    <t>1112201</t>
  </si>
  <si>
    <t>Sanciones Tributarias</t>
  </si>
  <si>
    <t>1112202</t>
  </si>
  <si>
    <t>Intereses de Mora</t>
  </si>
  <si>
    <t>111220201</t>
  </si>
  <si>
    <t>Predial</t>
  </si>
  <si>
    <t>111220202</t>
  </si>
  <si>
    <t>industria y comercio</t>
  </si>
  <si>
    <t>11123</t>
  </si>
  <si>
    <t>RENTAS CONTRACTUALES</t>
  </si>
  <si>
    <t>1112301</t>
  </si>
  <si>
    <t>Arrendamientos</t>
  </si>
  <si>
    <t>1112302</t>
  </si>
  <si>
    <t>Alquiler de maquinaria y equipos</t>
  </si>
  <si>
    <t>112</t>
  </si>
  <si>
    <t>PARTICIPACIONES Y/O TRANSFERENCIAS</t>
  </si>
  <si>
    <t>1121</t>
  </si>
  <si>
    <t>SISTEMA GENERAL DE PARTICIPACIONES</t>
  </si>
  <si>
    <t>11211</t>
  </si>
  <si>
    <t>SGP ALIMENTACIÓN ESCOLAR</t>
  </si>
  <si>
    <t>11212</t>
  </si>
  <si>
    <t>SGP EDUCACIÓN</t>
  </si>
  <si>
    <t>1121201</t>
  </si>
  <si>
    <t>SGP-Educación Calidad</t>
  </si>
  <si>
    <t>1121202</t>
  </si>
  <si>
    <t>SGP- Educación Gratuidad</t>
  </si>
  <si>
    <t>11213</t>
  </si>
  <si>
    <t>PARTICIPACION PROPOSITO GENERAL</t>
  </si>
  <si>
    <t>1121301</t>
  </si>
  <si>
    <t>SGP Propósito General Libre Destinación</t>
  </si>
  <si>
    <t>1121302</t>
  </si>
  <si>
    <t>SGP  Deporte y Recreación</t>
  </si>
  <si>
    <t>1121303</t>
  </si>
  <si>
    <t>SGP  Cultura</t>
  </si>
  <si>
    <t>1121304</t>
  </si>
  <si>
    <t>SGP Propósitos generales libre inversión (Otros Sectores)</t>
  </si>
  <si>
    <t>11214</t>
  </si>
  <si>
    <t>PARTICIPACIÓN AGUA POTABLE Y SANEAMIENTO BÁSICO</t>
  </si>
  <si>
    <t>11215</t>
  </si>
  <si>
    <t>PARTICIPACIÓN INTEGRAL DE LA PRIMERA INFANCIA</t>
  </si>
  <si>
    <t>1122</t>
  </si>
  <si>
    <t>REGALIAS PETROLERAS</t>
  </si>
  <si>
    <t>112201</t>
  </si>
  <si>
    <t>Regalías Petroleras - Régimen anterior Resolución No 686 de 2015</t>
  </si>
  <si>
    <t>112202</t>
  </si>
  <si>
    <t>Regalías Petroleras - Régimen anterior Resolución No 767  de 2015</t>
  </si>
  <si>
    <t>113</t>
  </si>
  <si>
    <t>INGRESOS CON DESTINACION ESPECIFICA</t>
  </si>
  <si>
    <t>11301</t>
  </si>
  <si>
    <t>SOBRETASA ACTIVIDAD BOMBERIL</t>
  </si>
  <si>
    <t>11302</t>
  </si>
  <si>
    <t>ESTAMPILLA PRO ADULTO MAYOR</t>
  </si>
  <si>
    <t>11303</t>
  </si>
  <si>
    <t>ESTAMPILLA PRO CULTURA</t>
  </si>
  <si>
    <t>11304</t>
  </si>
  <si>
    <t>CONTRIBUCIÓN SOBRE CONTRATOS DE OBRA PÚBLICA</t>
  </si>
  <si>
    <t>11305</t>
  </si>
  <si>
    <t>IMPUESTO DE ALUMBRADO PUBLICO</t>
  </si>
  <si>
    <t>11306</t>
  </si>
  <si>
    <t>CONTRIBUCIÓN AL DEPORTE</t>
  </si>
  <si>
    <t>11307</t>
  </si>
  <si>
    <t>DEGÜELLO GANADO MAYOR (EN LOS TÉRMINOS QUE LO DEFINA LA ORDENANZA)</t>
  </si>
  <si>
    <t>114</t>
  </si>
  <si>
    <t>APORTES  Y COFINANCIACIONES</t>
  </si>
  <si>
    <t>1141</t>
  </si>
  <si>
    <t>NACIONALES</t>
  </si>
  <si>
    <t>114101</t>
  </si>
  <si>
    <t>Resolución No 04173 de 2015. Programa de Alimentación Escolar de las ET- M.E.N</t>
  </si>
  <si>
    <t>114102</t>
  </si>
  <si>
    <t>Convenio de apoyo a actividades artísticas y culturales  No 0415/16 – proyecto VIVA LA LECTURA.</t>
  </si>
  <si>
    <t>114103</t>
  </si>
  <si>
    <t>Resolución No 09136 de 2016. Programa de Alimentación Escolar de las ET- M.E.N</t>
  </si>
  <si>
    <t>114104</t>
  </si>
  <si>
    <t>Convenio Interadministravo de cofinanciación No 1117 de 2016 - Centro de Integración Ciudadana–CIC</t>
  </si>
  <si>
    <t>114105</t>
  </si>
  <si>
    <t>Convenio Interad de cofinanciación No M-1437 de 2016 - Centro de Integración Ciudadana Merecure –CIC</t>
  </si>
  <si>
    <t>1142</t>
  </si>
  <si>
    <t>DEPARTAMENTALES</t>
  </si>
  <si>
    <t>114201</t>
  </si>
  <si>
    <t>Resolución No 0833 de 2015 - Estampilla para el bienestar del adulto mayor</t>
  </si>
  <si>
    <t>114202</t>
  </si>
  <si>
    <t>Cont Interad 0334 2016- Promoción,difusión y fortalecimiento de las manifest artisticas y culturales</t>
  </si>
  <si>
    <t>114203</t>
  </si>
  <si>
    <t>Cont Interad No 0545 de 2016 - Promoción, y fortalecimiento de los derechos de los niños y niñas</t>
  </si>
  <si>
    <t>114204</t>
  </si>
  <si>
    <t>Resolución No 0345 de 2016 - Estampilla para el bienestar del adulto mayor</t>
  </si>
  <si>
    <t>114205</t>
  </si>
  <si>
    <t>Cont Interad No 1685 de 2016 -Apoyar proyecto denominado"XXIII Festival de la Llanura"</t>
  </si>
  <si>
    <t>114206</t>
  </si>
  <si>
    <t>Contrato Interadministrativo No 1686 de 2016 - Rueda de Negocios Ganadero</t>
  </si>
  <si>
    <t>1143</t>
  </si>
  <si>
    <t>OTROS APORTES Y/O CONVENIOS</t>
  </si>
  <si>
    <t>114301</t>
  </si>
  <si>
    <t>Convenio Interadministrativo No 301.17.7-001 de 2016 - CESPA</t>
  </si>
  <si>
    <t>115</t>
  </si>
  <si>
    <t>RECURSOS DE CAPITAL</t>
  </si>
  <si>
    <t>1151</t>
  </si>
  <si>
    <t>RECURSOS DEL BALANCE</t>
  </si>
  <si>
    <t>11514</t>
  </si>
  <si>
    <t>REINTEGROS</t>
  </si>
  <si>
    <t>11516</t>
  </si>
  <si>
    <t>SUPERAVIT FISCAL</t>
  </si>
  <si>
    <t>1151601</t>
  </si>
  <si>
    <t>Ingresos Corrientes de Libre Destinación - I.C.L.D</t>
  </si>
  <si>
    <t>1151602</t>
  </si>
  <si>
    <t>115160201</t>
  </si>
  <si>
    <t>Educación</t>
  </si>
  <si>
    <t>115160202</t>
  </si>
  <si>
    <t>Alimentación escolar</t>
  </si>
  <si>
    <t>115160203</t>
  </si>
  <si>
    <t>Propósito General Libre Destinación</t>
  </si>
  <si>
    <t>115160204</t>
  </si>
  <si>
    <t>Deporte</t>
  </si>
  <si>
    <t>115160205</t>
  </si>
  <si>
    <t>Cultura</t>
  </si>
  <si>
    <t>115160206</t>
  </si>
  <si>
    <t>Otros Sectores</t>
  </si>
  <si>
    <t>115160207</t>
  </si>
  <si>
    <t>Agua Potable y Saneamiento Básico</t>
  </si>
  <si>
    <t>115160208</t>
  </si>
  <si>
    <t>Primera Infancia</t>
  </si>
  <si>
    <t>1151603</t>
  </si>
  <si>
    <t>INGRESOS CORRIENTES DE DESTINACION ESPECIFICA - I.C.D.E</t>
  </si>
  <si>
    <t>115160301</t>
  </si>
  <si>
    <t>Estampilla Pro-Cultura</t>
  </si>
  <si>
    <t>115160302</t>
  </si>
  <si>
    <t>Estampilla Pro - Adulto Mayor</t>
  </si>
  <si>
    <t>115160303</t>
  </si>
  <si>
    <t>Contribución Especial Sobre Contratos de Obra Pública</t>
  </si>
  <si>
    <t>115160304</t>
  </si>
  <si>
    <t>Contribución al Deporte</t>
  </si>
  <si>
    <t>115160305</t>
  </si>
  <si>
    <t>Sobretasa Bomberil</t>
  </si>
  <si>
    <t>115160306</t>
  </si>
  <si>
    <t>Impuesto de Alumbrado Publico</t>
  </si>
  <si>
    <t>1151604</t>
  </si>
  <si>
    <t>RECURSOS DE CONVENIOS</t>
  </si>
  <si>
    <t>115160401</t>
  </si>
  <si>
    <t>Resolución No1081 de 2013. Programa de Alimentación Escolar de las Entidades Territoriales - MEN</t>
  </si>
  <si>
    <t>115160402</t>
  </si>
  <si>
    <t>Resolución No 5711 de 2014. Programa de Alimentación Escolar de las ET- M.E.N</t>
  </si>
  <si>
    <t>115160403</t>
  </si>
  <si>
    <t>Conv No 085 de 2008 - Vivienda, Planes y Proyectos de Construcción de Vivienda en Sitio Propio</t>
  </si>
  <si>
    <t>115160404</t>
  </si>
  <si>
    <t>Atención Integral al Adulto Mayor - Resolución No 0673 de 2013</t>
  </si>
  <si>
    <t>115160405</t>
  </si>
  <si>
    <t>Resolución No 0447 de 2015 - Estampilla para el bienestar del adulto mayor</t>
  </si>
  <si>
    <t>115160406</t>
  </si>
  <si>
    <t>Cont Interad No 301.17.7-005/2012 - CESPA</t>
  </si>
  <si>
    <t>115160407</t>
  </si>
  <si>
    <t>Convenio Interadministrativo No 301.17.7-008 de 2013 - CESPA</t>
  </si>
  <si>
    <t>115160408</t>
  </si>
  <si>
    <t>Convenio Interadministrativo No 301.17.7-002 de 2015 - CESPA</t>
  </si>
  <si>
    <t>115160409</t>
  </si>
  <si>
    <t>Convenio de Coop No.VIC-SOC-CV-005/2011</t>
  </si>
  <si>
    <t>1151605</t>
  </si>
  <si>
    <t>DESAHORRO Y RETIRO FONPET</t>
  </si>
  <si>
    <t>115160501</t>
  </si>
  <si>
    <t>Recursos Regalías Petroleras</t>
  </si>
  <si>
    <t>115160502</t>
  </si>
  <si>
    <t>Recursos SGP Propósito General - Resolución 3270 de 2014</t>
  </si>
  <si>
    <t>1151606</t>
  </si>
  <si>
    <t>Regalias Petroleras</t>
  </si>
  <si>
    <t>11517</t>
  </si>
  <si>
    <t>1151703</t>
  </si>
  <si>
    <t>RESOLUCION No 1951 de 2015</t>
  </si>
  <si>
    <t>115170301</t>
  </si>
  <si>
    <t>PROPOSITO GENERAL</t>
  </si>
  <si>
    <t>11517030101</t>
  </si>
  <si>
    <t>Recursos Ley 863 de 2003</t>
  </si>
  <si>
    <t>11517030102</t>
  </si>
  <si>
    <t>Participación en Ingresos Corrientes de la Nación</t>
  </si>
  <si>
    <t>11517030103</t>
  </si>
  <si>
    <t>Reaforo Transferencias ICN</t>
  </si>
  <si>
    <t>11517030104</t>
  </si>
  <si>
    <t>Rendimientos Reaforo Transferencias ICN</t>
  </si>
  <si>
    <t>115170302</t>
  </si>
  <si>
    <t>REGALIAS</t>
  </si>
  <si>
    <t>11517030201</t>
  </si>
  <si>
    <t>Regalías Directas</t>
  </si>
  <si>
    <t>11517030202</t>
  </si>
  <si>
    <t>Rendimientos Regalías Directas</t>
  </si>
  <si>
    <t>11517030203</t>
  </si>
  <si>
    <t>Fondo Nacional de Regalías</t>
  </si>
  <si>
    <t>1152</t>
  </si>
  <si>
    <t>RENDIMIENTOS FINANCIEROS</t>
  </si>
  <si>
    <t>11521</t>
  </si>
  <si>
    <t>RENDIMIENTOS FINANCIEROS ICLD</t>
  </si>
  <si>
    <t>11522</t>
  </si>
  <si>
    <t>1152201</t>
  </si>
  <si>
    <t>1152202</t>
  </si>
  <si>
    <t>Alimentación Escolar</t>
  </si>
  <si>
    <t>1152203</t>
  </si>
  <si>
    <t>1152204</t>
  </si>
  <si>
    <t>Deporte y Recreación</t>
  </si>
  <si>
    <t>1152205</t>
  </si>
  <si>
    <t>1152206</t>
  </si>
  <si>
    <t>Propósitos generales libre inversión (Otros Sectores)</t>
  </si>
  <si>
    <t>1152207</t>
  </si>
  <si>
    <t>Participación Agua Potable y Saneamiento Básico</t>
  </si>
  <si>
    <t>1152208</t>
  </si>
  <si>
    <t>Participación Integral de la Primera Infancia</t>
  </si>
  <si>
    <t>11523</t>
  </si>
  <si>
    <t>1152301</t>
  </si>
  <si>
    <t>Regalías Petroleras</t>
  </si>
  <si>
    <t>11524</t>
  </si>
  <si>
    <t>RENDIMIENTOS FINANCIEROS - ICDE</t>
  </si>
  <si>
    <t>1152401</t>
  </si>
  <si>
    <t>Fondo de Seguridad</t>
  </si>
  <si>
    <t>1152402</t>
  </si>
  <si>
    <t>1152403</t>
  </si>
  <si>
    <t>Estampilla Pro - Cultura</t>
  </si>
  <si>
    <t>12</t>
  </si>
  <si>
    <t>FONDOS ESPECIALES</t>
  </si>
  <si>
    <t>121</t>
  </si>
  <si>
    <t>FONDO LOCAL DE SALUD</t>
  </si>
  <si>
    <t>1211</t>
  </si>
  <si>
    <t>SUBCUENTA REGIMEN SUBSIDIADO</t>
  </si>
  <si>
    <t>121101</t>
  </si>
  <si>
    <t>Sistema general de participaciones SGP (continuidad)</t>
  </si>
  <si>
    <t>121103</t>
  </si>
  <si>
    <t>Coljuegos</t>
  </si>
  <si>
    <t>121104</t>
  </si>
  <si>
    <t>Fondo de Solidaridad y Garantía Fosyga</t>
  </si>
  <si>
    <t>121105</t>
  </si>
  <si>
    <t>Cofinanciaciones a nivel Departamental</t>
  </si>
  <si>
    <t>12110501</t>
  </si>
  <si>
    <t>Resolución No 01882 de 2015 - Sostenibilidad de afiliación al régimen subsidiado 2016</t>
  </si>
  <si>
    <t>12110502</t>
  </si>
  <si>
    <t>Resolución No 0148 de 2016 - Sostenibilidad de afiliación al régimen subsidiado 2016</t>
  </si>
  <si>
    <t>121106</t>
  </si>
  <si>
    <t>Coljuegos - Juegos suerte y azar</t>
  </si>
  <si>
    <t>121107</t>
  </si>
  <si>
    <t xml:space="preserve"> FOSYGA FONPET - Resolución No 2760 de 2016</t>
  </si>
  <si>
    <t>1212</t>
  </si>
  <si>
    <t>SUBCUENTA SALUD PUBLICA</t>
  </si>
  <si>
    <t>121201</t>
  </si>
  <si>
    <t>SGP - Salud Pública</t>
  </si>
  <si>
    <t>122</t>
  </si>
  <si>
    <t>1221</t>
  </si>
  <si>
    <t>122101</t>
  </si>
  <si>
    <t>12210101</t>
  </si>
  <si>
    <t>REGIMEN SUBSIDIADO</t>
  </si>
  <si>
    <t>1221010101</t>
  </si>
  <si>
    <t>Resolución No. 0076/2012- Secretaria de Salud Dptal - Régimen Subsidiado</t>
  </si>
  <si>
    <t>1221010102</t>
  </si>
  <si>
    <t>Resolución No. 0215/2012- Secretaria de Salud Dptal - Régimen Subsidiado</t>
  </si>
  <si>
    <t>1221010103</t>
  </si>
  <si>
    <t>Empresa Territorial de Salud -Etesa</t>
  </si>
  <si>
    <t>1221010104</t>
  </si>
  <si>
    <t>Rendimientos Financieros</t>
  </si>
  <si>
    <t>12210102</t>
  </si>
  <si>
    <t>SALUD PUBLICA</t>
  </si>
  <si>
    <t>1221010201</t>
  </si>
  <si>
    <t>1222</t>
  </si>
  <si>
    <t>12221</t>
  </si>
  <si>
    <t>1222101</t>
  </si>
  <si>
    <t>Salud Pública</t>
  </si>
  <si>
    <t>1222102</t>
  </si>
  <si>
    <t>Régimen Subsidiado</t>
  </si>
  <si>
    <t>13</t>
  </si>
  <si>
    <t>SISTEMA GENERAL DE REGALIAS</t>
  </si>
  <si>
    <t>131</t>
  </si>
  <si>
    <t>SISTEMA GENERAL DE REGALIAS BIENIO 2015 - 2016</t>
  </si>
  <si>
    <t>13101</t>
  </si>
  <si>
    <t>ASIGNACIONES DIRECTAS</t>
  </si>
  <si>
    <t>1310101</t>
  </si>
  <si>
    <t>ELABORAR E IMPLEMENTAR EL EXPEDIENTE MPAL Y EL PLAN BÁSICO ORDENAMIENTO TERRITORIAL DEL MPIO DE PZA</t>
  </si>
  <si>
    <t>1310102</t>
  </si>
  <si>
    <t>Mejoramiento de las condiciones educativas para la población indigena del Mipio de Paz de Aripoo-Cas</t>
  </si>
  <si>
    <t>1310103</t>
  </si>
  <si>
    <t xml:space="preserve">ADECUACIÓN  TERMINACIÓN Y PUESTA EN MARCHA DEL PALACIO MUNICIPAL DE PAZ DE ARIPORO  CASANARE </t>
  </si>
  <si>
    <t>1310104</t>
  </si>
  <si>
    <t>CONSTRUCCIÓN EN PAVIMENTO FLEXIBLE DE LA VÍA  CRA 10E UBICADA ENTRE EL CRUCE DE LA VÍA PZA M TOTUMO</t>
  </si>
  <si>
    <t>1310105</t>
  </si>
  <si>
    <t>CONSTRUCCIÓN PRIMERA ETAPA DEL PATINODROMO EN EL MUNICIPIO DE PAZ DE ARIPORO  CASANARE  ORINOQUÍA</t>
  </si>
  <si>
    <t>1310106</t>
  </si>
  <si>
    <t>Pavimentación en concreto rígido de la clle 22 y 23 desde la kra 1 hasta 10 y kra 1 entre cll 19-22</t>
  </si>
  <si>
    <t>1310107</t>
  </si>
  <si>
    <t>Suministro de sistema unifiliares de filtros para mejorar la calidad de agua en la zona del resguard</t>
  </si>
  <si>
    <t>13102</t>
  </si>
  <si>
    <t>RECURSOS FONDOS SGR</t>
  </si>
  <si>
    <t>1310201</t>
  </si>
  <si>
    <t>FONDO DE COMPENSACION REGIONAL BIENIO 2015 - 2016</t>
  </si>
  <si>
    <t>131020101</t>
  </si>
  <si>
    <t>131020102</t>
  </si>
  <si>
    <t xml:space="preserve">CONSTRUCCIÓN DE ACUEDUCTO EN EL CENTRO POBLADO DE LA VEREDA CENTRO GAITÁN DEL MPIO DE PZA  CASANARE </t>
  </si>
  <si>
    <t>131020103</t>
  </si>
  <si>
    <t>131020104</t>
  </si>
  <si>
    <t>13103</t>
  </si>
  <si>
    <t>RECURSOS PARA FUNCIONAMIENTO</t>
  </si>
  <si>
    <t>1310301</t>
  </si>
  <si>
    <t>FORTALECIMIENTO DE LAS SECRETARIAS DE PLANEACIÓN</t>
  </si>
  <si>
    <t>1310302</t>
  </si>
  <si>
    <t>FORTALECIMIENTO DE LA SECRETARIA TÉCNICA DEL OCAD</t>
  </si>
  <si>
    <t>1310304</t>
  </si>
  <si>
    <t>INCENTIVO A LA PRODUCCIÓN</t>
  </si>
  <si>
    <t>132</t>
  </si>
  <si>
    <t>13201</t>
  </si>
  <si>
    <t>1320101</t>
  </si>
  <si>
    <t>RENDIMIENTOS FINANCIEROS POR ASIGNACIONES DIRECTAS   SGR</t>
  </si>
  <si>
    <t>1322</t>
  </si>
  <si>
    <t>132201</t>
  </si>
  <si>
    <t>VIGENCIAS FUTURAS DE EJECUCION</t>
  </si>
  <si>
    <t>13220101</t>
  </si>
  <si>
    <t>MEJORAM URBANO DE ANDENES EN LA CLL 9 ENTRE CRA 11Y 7 Y CRA 9Y8 ENTRE CLL 9 Y 11 EN EL MPIO DE  PZA</t>
  </si>
  <si>
    <t>13220102</t>
  </si>
  <si>
    <t xml:space="preserve">MEJORAMIENTO DE VÍAS DE LOS BARRIOS 20 DE JULIO Y EL TRIUNFO PAZ DE ARIPORO  CASANARE </t>
  </si>
  <si>
    <t>132202</t>
  </si>
  <si>
    <t>APROPIACION POR EJECUTAR</t>
  </si>
  <si>
    <t>13220201</t>
  </si>
  <si>
    <t>APROPIACION POR COMPROMETER</t>
  </si>
  <si>
    <t>1322020101</t>
  </si>
  <si>
    <t>PROVENIENTES DE ASIGNACIONES DIRECTAS</t>
  </si>
  <si>
    <t>132202010101</t>
  </si>
  <si>
    <t>CONSTRUCCIÓN PARQUE EXTREMO BARRIO LA ESPERANZA   MUNICIPIO DE PZA  DEPARTAMENTO DE CASANARE</t>
  </si>
  <si>
    <t>1322020102</t>
  </si>
  <si>
    <t>PROVENIENTES DE RECURSOS PARA EL FUNCIONAMIENTO DEL SISTEMA</t>
  </si>
  <si>
    <t>132202010201</t>
  </si>
  <si>
    <t>132202010202</t>
  </si>
  <si>
    <t>132202010203</t>
  </si>
  <si>
    <t>FORTALECIMIENTO DE INSTRUMENTO DE APOYO A LA GESTIÓN Y LA EFECTIVIDAD EN EL REPORTE DE INF</t>
  </si>
  <si>
    <t>132202010204</t>
  </si>
  <si>
    <t>FORTALECIMIENTO DE LA GESTIÓN EN LOS PROCESOS DE SELECCIÓN CONTRACTUAL   RESOL NO 1083 DE 2014</t>
  </si>
  <si>
    <t>132203</t>
  </si>
  <si>
    <t>SALDOS DE ASIGNACIONES DIRECTAS DE PROYECTOS LIQUIDADOS</t>
  </si>
  <si>
    <t>132204</t>
  </si>
  <si>
    <t>COMPROMISOS POR PAGAR</t>
  </si>
  <si>
    <t>13220401</t>
  </si>
  <si>
    <t>1322040101</t>
  </si>
  <si>
    <t>1322040102</t>
  </si>
  <si>
    <t>1322040103</t>
  </si>
  <si>
    <t>13220402</t>
  </si>
  <si>
    <t>1322040201</t>
  </si>
  <si>
    <t xml:space="preserve">ELABORAR E IMPLEMENTAR EL EXPEDIENTE  MPAL Y EL PLAN BÁSICO DE ORD TERRITORIAL DEL MPIO DE PZA CAS </t>
  </si>
  <si>
    <t>1322040202</t>
  </si>
  <si>
    <t>CONST UNIDADES SANITARIAS CON SISTEMA DE TRATAMIENTO EN LA VDA MONTAÑAS DEL TOTUMO  MPIO DE PZA  CAS</t>
  </si>
  <si>
    <t>1322040203</t>
  </si>
  <si>
    <t>CONSTRUCCIÓN PARQUE EXTREMO BARRIO LA ESPERANZA   MPIO DE PZA  DEPTO DE CASANARE</t>
  </si>
  <si>
    <t>1322040204</t>
  </si>
  <si>
    <t xml:space="preserve">ESTUDIOS Y DISEÑOS DE LA VILLA OLÍMPICA DEL MUNICIPIO DE PAZ DE ARIPORO   CASANARE </t>
  </si>
  <si>
    <t>1322040205</t>
  </si>
  <si>
    <t>DISEÑO Y AJUSTES DE IE NUESTRA SEÑORA DE MANARE SEDE PANORAMA  FRANCISCO JOSE DE CALDAS E ITENCA</t>
  </si>
  <si>
    <t>RENDICIÓN DE CUENTAS</t>
  </si>
  <si>
    <t>INFORMACIÓN FINANCIERA - EJECUCIÓN PRESUPUESTAL DE INGRESOS</t>
  </si>
  <si>
    <t>1. ENTIDAD:                                                              MUNICIPIO DE PAZ DE ARIPORO</t>
  </si>
  <si>
    <t>3. NOMBRE DEL REPRESENTANTE LEGAL:             FAVIO ALEXANDRO VEGA GALINDO</t>
  </si>
  <si>
    <t>2. NIT:      800103659-8</t>
  </si>
  <si>
    <t>4. PERIODO DE:   01 ENERO    AL   31 DICIEMBRE DE 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</si>
</sst>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_(* #,##0_);_(* \(#,##0\);_(* &quot;-&quot;??_);_(@_)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entury Gothic"/>
      <family val="2"/>
    </font>
    <font>
      <sz val="10"/>
      <color theme="1"/>
      <name val="Century Gothic"/>
      <family val="2"/>
    </font>
    <font>
      <b/>
      <sz val="11"/>
      <color theme="1"/>
      <name val="Century Gothic"/>
      <family val="2"/>
    </font>
    <font>
      <b/>
      <sz val="10"/>
      <color rgb="FF000000"/>
      <name val="Century Gothic"/>
      <family val="2"/>
    </font>
    <font>
      <sz val="11"/>
      <color theme="1"/>
      <name val="Century Gothic"/>
      <family val="2"/>
    </font>
    <font>
      <b/>
      <sz val="11"/>
      <color rgb="FF000000"/>
      <name val="Century Gothic"/>
      <family val="2"/>
    </font>
  </fonts>
  <fills count="4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C0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164" fontId="2" fillId="0" borderId="0" xfId="0" applyNumberFormat="1" applyFont="1"/>
    <xf numFmtId="164" fontId="1" fillId="0" borderId="2" xfId="0" applyNumberFormat="1" applyFont="1" applyBorder="1"/>
    <xf numFmtId="164" fontId="1" fillId="0" borderId="0" xfId="0" applyNumberFormat="1" applyFont="1"/>
    <xf numFmtId="164" fontId="2" fillId="0" borderId="2" xfId="0" applyNumberFormat="1" applyFont="1" applyBorder="1"/>
    <xf numFmtId="164" fontId="1" fillId="0" borderId="2" xfId="0" applyNumberFormat="1" applyFont="1" applyBorder="1" applyAlignment="1">
      <alignment wrapText="1"/>
    </xf>
    <xf numFmtId="164" fontId="2" fillId="0" borderId="2" xfId="0" applyNumberFormat="1" applyFont="1" applyBorder="1" applyAlignment="1">
      <alignment wrapText="1"/>
    </xf>
    <xf numFmtId="164" fontId="2" fillId="0" borderId="0" xfId="0" applyNumberFormat="1" applyFont="1" applyAlignment="1">
      <alignment wrapText="1"/>
    </xf>
    <xf numFmtId="164" fontId="1" fillId="0" borderId="0" xfId="0" applyNumberFormat="1" applyFont="1" applyAlignment="1">
      <alignment horizontal="center" vertical="center" wrapText="1"/>
    </xf>
    <xf numFmtId="164" fontId="2" fillId="0" borderId="0" xfId="0" applyNumberFormat="1" applyFont="1" applyAlignment="1">
      <alignment horizontal="center" vertical="center" wrapText="1"/>
    </xf>
    <xf numFmtId="164" fontId="1" fillId="2" borderId="2" xfId="0" applyNumberFormat="1" applyFont="1" applyFill="1" applyBorder="1" applyAlignment="1">
      <alignment horizontal="center" vertical="center" wrapText="1"/>
    </xf>
    <xf numFmtId="164" fontId="4" fillId="0" borderId="0" xfId="0" applyNumberFormat="1" applyFont="1" applyFill="1" applyBorder="1" applyAlignment="1" applyProtection="1">
      <alignment horizontal="right" vertical="center" wrapText="1"/>
    </xf>
    <xf numFmtId="164" fontId="5" fillId="0" borderId="0" xfId="0" applyNumberFormat="1" applyFont="1"/>
    <xf numFmtId="164" fontId="6" fillId="0" borderId="0" xfId="0" applyNumberFormat="1" applyFont="1" applyFill="1" applyBorder="1" applyAlignment="1" applyProtection="1">
      <alignment vertical="center" wrapText="1"/>
    </xf>
    <xf numFmtId="164" fontId="3" fillId="0" borderId="0" xfId="0" applyNumberFormat="1" applyFont="1" applyBorder="1" applyAlignment="1">
      <alignment horizontal="center" vertical="center" wrapText="1"/>
    </xf>
    <xf numFmtId="164" fontId="1" fillId="3" borderId="2" xfId="0" applyNumberFormat="1" applyFont="1" applyFill="1" applyBorder="1"/>
    <xf numFmtId="164" fontId="1" fillId="3" borderId="2" xfId="0" applyNumberFormat="1" applyFont="1" applyFill="1" applyBorder="1" applyAlignment="1">
      <alignment wrapText="1"/>
    </xf>
    <xf numFmtId="164" fontId="1" fillId="3" borderId="0" xfId="0" applyNumberFormat="1" applyFont="1" applyFill="1"/>
    <xf numFmtId="164" fontId="3" fillId="0" borderId="0" xfId="0" applyNumberFormat="1" applyFont="1" applyBorder="1" applyAlignment="1">
      <alignment horizontal="center" vertical="center" wrapText="1"/>
    </xf>
    <xf numFmtId="164" fontId="1" fillId="0" borderId="2" xfId="0" applyNumberFormat="1" applyFont="1" applyFill="1" applyBorder="1"/>
    <xf numFmtId="164" fontId="1" fillId="0" borderId="2" xfId="0" applyNumberFormat="1" applyFont="1" applyFill="1" applyBorder="1" applyAlignment="1">
      <alignment wrapText="1"/>
    </xf>
    <xf numFmtId="164" fontId="1" fillId="0" borderId="0" xfId="0" applyNumberFormat="1" applyFont="1" applyFill="1"/>
    <xf numFmtId="164" fontId="3" fillId="0" borderId="1" xfId="0" applyNumberFormat="1" applyFont="1" applyBorder="1" applyAlignment="1">
      <alignment horizontal="center"/>
    </xf>
    <xf numFmtId="164" fontId="3" fillId="0" borderId="3" xfId="0" applyNumberFormat="1" applyFont="1" applyBorder="1" applyAlignment="1">
      <alignment horizontal="center"/>
    </xf>
    <xf numFmtId="164" fontId="3" fillId="0" borderId="4" xfId="0" applyNumberFormat="1" applyFont="1" applyBorder="1" applyAlignment="1">
      <alignment horizontal="center"/>
    </xf>
    <xf numFmtId="164" fontId="6" fillId="0" borderId="1" xfId="0" applyNumberFormat="1" applyFont="1" applyFill="1" applyBorder="1" applyAlignment="1" applyProtection="1">
      <alignment horizontal="center" vertical="center" wrapText="1"/>
    </xf>
    <xf numFmtId="164" fontId="6" fillId="0" borderId="3" xfId="0" applyNumberFormat="1" applyFont="1" applyFill="1" applyBorder="1" applyAlignment="1" applyProtection="1">
      <alignment horizontal="center" vertical="center" wrapText="1"/>
    </xf>
    <xf numFmtId="164" fontId="6" fillId="0" borderId="4" xfId="0" applyNumberFormat="1" applyFont="1" applyFill="1" applyBorder="1" applyAlignment="1" applyProtection="1">
      <alignment horizontal="center" vertical="center" wrapText="1"/>
    </xf>
    <xf numFmtId="164" fontId="3" fillId="0" borderId="0" xfId="0" applyNumberFormat="1" applyFont="1" applyBorder="1" applyAlignment="1">
      <alignment horizontal="center" vertical="center" wrapText="1"/>
    </xf>
    <xf numFmtId="164" fontId="3" fillId="0" borderId="5" xfId="0" applyNumberFormat="1" applyFont="1" applyBorder="1" applyAlignment="1">
      <alignment horizontal="left" vertical="center" wrapText="1"/>
    </xf>
    <xf numFmtId="164" fontId="3" fillId="0" borderId="6" xfId="0" applyNumberFormat="1" applyFont="1" applyBorder="1" applyAlignment="1">
      <alignment horizontal="left" vertical="center" wrapText="1"/>
    </xf>
    <xf numFmtId="164" fontId="3" fillId="0" borderId="7" xfId="0" applyNumberFormat="1" applyFont="1" applyBorder="1" applyAlignment="1">
      <alignment horizontal="left" vertical="center" wrapText="1"/>
    </xf>
    <xf numFmtId="164" fontId="3" fillId="0" borderId="8" xfId="0" applyNumberFormat="1" applyFont="1" applyBorder="1" applyAlignment="1">
      <alignment horizontal="left" vertical="center" wrapText="1"/>
    </xf>
    <xf numFmtId="164" fontId="3" fillId="0" borderId="9" xfId="0" applyNumberFormat="1" applyFont="1" applyBorder="1" applyAlignment="1">
      <alignment horizontal="left" vertical="center" wrapText="1"/>
    </xf>
    <xf numFmtId="164" fontId="3" fillId="0" borderId="10" xfId="0" applyNumberFormat="1" applyFont="1" applyBorder="1" applyAlignment="1">
      <alignment horizontal="left" vertical="center" wrapText="1"/>
    </xf>
    <xf numFmtId="164" fontId="2" fillId="0" borderId="2" xfId="0" applyNumberFormat="1" applyFont="1" applyFill="1" applyBorder="1"/>
    <xf numFmtId="164" fontId="2" fillId="0" borderId="2" xfId="0" applyNumberFormat="1" applyFont="1" applyFill="1" applyBorder="1" applyAlignment="1">
      <alignment wrapText="1"/>
    </xf>
    <xf numFmtId="164" fontId="2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view="pageBreakPreview" zoomScaleNormal="10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C16" sqref="C16"/>
    </sheetView>
  </sheetViews>
  <sheetFormatPr baseColWidth="10" defaultRowHeight="13.5" x14ac:dyDescent="0.25"/>
  <cols>
    <col min="1" max="1" width="16.42578125" style="1" customWidth="1"/>
    <col min="2" max="2" width="38.7109375" style="7" customWidth="1"/>
    <col min="3" max="4" width="16.85546875" style="1" bestFit="1" customWidth="1"/>
    <col min="5" max="5" width="15.5703125" style="1" bestFit="1" customWidth="1"/>
    <col min="6" max="6" width="16.85546875" style="1" bestFit="1" customWidth="1"/>
    <col min="7" max="7" width="15.5703125" style="1" bestFit="1" customWidth="1"/>
    <col min="8" max="16384" width="11.42578125" style="1"/>
  </cols>
  <sheetData>
    <row r="1" spans="1:8" ht="16.5" x14ac:dyDescent="0.3">
      <c r="A1" s="12"/>
      <c r="B1" s="22" t="s">
        <v>415</v>
      </c>
      <c r="C1" s="23"/>
      <c r="D1" s="23"/>
      <c r="E1" s="23"/>
      <c r="F1" s="23"/>
      <c r="G1" s="24"/>
    </row>
    <row r="2" spans="1:8" ht="14.25" x14ac:dyDescent="0.25">
      <c r="A2" s="13"/>
      <c r="B2" s="25" t="s">
        <v>416</v>
      </c>
      <c r="C2" s="26"/>
      <c r="D2" s="26"/>
      <c r="E2" s="26"/>
      <c r="F2" s="26"/>
      <c r="G2" s="27"/>
    </row>
    <row r="3" spans="1:8" ht="15" thickBot="1" x14ac:dyDescent="0.3">
      <c r="A3" s="28"/>
      <c r="B3" s="28"/>
      <c r="C3" s="28"/>
      <c r="D3" s="28"/>
      <c r="E3" s="28"/>
      <c r="F3" s="28"/>
      <c r="G3" s="28"/>
    </row>
    <row r="4" spans="1:8" ht="14.25" x14ac:dyDescent="0.25">
      <c r="A4" s="18"/>
      <c r="B4" s="29" t="s">
        <v>417</v>
      </c>
      <c r="C4" s="30"/>
      <c r="D4" s="30" t="s">
        <v>419</v>
      </c>
      <c r="E4" s="30"/>
      <c r="F4" s="30"/>
      <c r="G4" s="31"/>
    </row>
    <row r="5" spans="1:8" ht="15" thickBot="1" x14ac:dyDescent="0.3">
      <c r="A5" s="18"/>
      <c r="B5" s="32" t="s">
        <v>418</v>
      </c>
      <c r="C5" s="33"/>
      <c r="D5" s="33" t="s">
        <v>420</v>
      </c>
      <c r="E5" s="33"/>
      <c r="F5" s="33"/>
      <c r="G5" s="34"/>
    </row>
    <row r="7" spans="1:8" s="9" customFormat="1" ht="25.5" x14ac:dyDescent="0.25">
      <c r="A7" s="10" t="s">
        <v>0</v>
      </c>
      <c r="B7" s="10" t="s">
        <v>1</v>
      </c>
      <c r="C7" s="10" t="s">
        <v>4</v>
      </c>
      <c r="D7" s="10" t="s">
        <v>5</v>
      </c>
      <c r="E7" s="10" t="s">
        <v>6</v>
      </c>
      <c r="F7" s="10" t="s">
        <v>7</v>
      </c>
      <c r="G7" s="10" t="s">
        <v>8</v>
      </c>
      <c r="H7" s="8"/>
    </row>
    <row r="8" spans="1:8" s="3" customFormat="1" ht="12.75" x14ac:dyDescent="0.2">
      <c r="A8" s="2" t="s">
        <v>88</v>
      </c>
      <c r="B8" s="5" t="s">
        <v>89</v>
      </c>
      <c r="C8" s="2">
        <f>+C9</f>
        <v>86498394</v>
      </c>
      <c r="D8" s="2">
        <f t="shared" ref="D8:G8" si="0">+D9</f>
        <v>79290199</v>
      </c>
      <c r="E8" s="2">
        <f t="shared" si="0"/>
        <v>7208195</v>
      </c>
      <c r="F8" s="2">
        <f t="shared" si="0"/>
        <v>86498394</v>
      </c>
      <c r="G8" s="2">
        <f t="shared" si="0"/>
        <v>0</v>
      </c>
    </row>
    <row r="9" spans="1:8" x14ac:dyDescent="0.25">
      <c r="A9" s="4" t="s">
        <v>104</v>
      </c>
      <c r="B9" s="6" t="s">
        <v>105</v>
      </c>
      <c r="C9" s="4">
        <v>86498394</v>
      </c>
      <c r="D9" s="4">
        <v>79290199</v>
      </c>
      <c r="E9" s="4">
        <v>7208195</v>
      </c>
      <c r="F9" s="4">
        <v>86498394</v>
      </c>
      <c r="G9" s="4">
        <v>0</v>
      </c>
    </row>
    <row r="10" spans="1:8" s="3" customFormat="1" ht="12.75" x14ac:dyDescent="0.2">
      <c r="A10" s="2" t="s">
        <v>134</v>
      </c>
      <c r="B10" s="5" t="s">
        <v>135</v>
      </c>
      <c r="C10" s="2">
        <f>+C11+C13</f>
        <v>96304600</v>
      </c>
      <c r="D10" s="2">
        <f t="shared" ref="D10:G10" si="1">+D11+D13</f>
        <v>76304600</v>
      </c>
      <c r="E10" s="2">
        <f t="shared" si="1"/>
        <v>0</v>
      </c>
      <c r="F10" s="2">
        <f t="shared" si="1"/>
        <v>76304600</v>
      </c>
      <c r="G10" s="2">
        <f t="shared" si="1"/>
        <v>20000000</v>
      </c>
    </row>
    <row r="11" spans="1:8" s="3" customFormat="1" ht="12.75" x14ac:dyDescent="0.2">
      <c r="A11" s="2" t="s">
        <v>136</v>
      </c>
      <c r="B11" s="5" t="s">
        <v>137</v>
      </c>
      <c r="C11" s="2">
        <f>+C12</f>
        <v>27000000</v>
      </c>
      <c r="D11" s="2">
        <f t="shared" ref="D11:G11" si="2">+D12</f>
        <v>27000000</v>
      </c>
      <c r="E11" s="2">
        <f t="shared" si="2"/>
        <v>0</v>
      </c>
      <c r="F11" s="2">
        <f t="shared" si="2"/>
        <v>27000000</v>
      </c>
      <c r="G11" s="2">
        <f t="shared" si="2"/>
        <v>0</v>
      </c>
    </row>
    <row r="12" spans="1:8" ht="40.5" x14ac:dyDescent="0.25">
      <c r="A12" s="4" t="s">
        <v>140</v>
      </c>
      <c r="B12" s="6" t="s">
        <v>141</v>
      </c>
      <c r="C12" s="4">
        <v>27000000</v>
      </c>
      <c r="D12" s="4">
        <v>27000000</v>
      </c>
      <c r="E12" s="4">
        <v>0</v>
      </c>
      <c r="F12" s="4">
        <v>27000000</v>
      </c>
      <c r="G12" s="4">
        <v>0</v>
      </c>
    </row>
    <row r="13" spans="1:8" s="3" customFormat="1" ht="12.75" x14ac:dyDescent="0.2">
      <c r="A13" s="2" t="s">
        <v>148</v>
      </c>
      <c r="B13" s="5" t="s">
        <v>149</v>
      </c>
      <c r="C13" s="2">
        <f>SUM(C14:C16)</f>
        <v>69304600</v>
      </c>
      <c r="D13" s="2">
        <f t="shared" ref="D13:G13" si="3">SUM(D14:D16)</f>
        <v>49304600</v>
      </c>
      <c r="E13" s="2">
        <f t="shared" si="3"/>
        <v>0</v>
      </c>
      <c r="F13" s="2">
        <f t="shared" si="3"/>
        <v>49304600</v>
      </c>
      <c r="G13" s="2">
        <f t="shared" si="3"/>
        <v>20000000</v>
      </c>
    </row>
    <row r="14" spans="1:8" ht="40.5" x14ac:dyDescent="0.25">
      <c r="A14" s="4" t="s">
        <v>152</v>
      </c>
      <c r="B14" s="6" t="s">
        <v>153</v>
      </c>
      <c r="C14" s="4">
        <v>40000000</v>
      </c>
      <c r="D14" s="4">
        <v>40000000</v>
      </c>
      <c r="E14" s="4">
        <v>0</v>
      </c>
      <c r="F14" s="4">
        <v>40000000</v>
      </c>
      <c r="G14" s="4">
        <v>0</v>
      </c>
    </row>
    <row r="15" spans="1:8" ht="40.5" x14ac:dyDescent="0.25">
      <c r="A15" s="4" t="s">
        <v>154</v>
      </c>
      <c r="B15" s="6" t="s">
        <v>155</v>
      </c>
      <c r="C15" s="4">
        <v>9304600</v>
      </c>
      <c r="D15" s="4">
        <v>9304600</v>
      </c>
      <c r="E15" s="4">
        <v>0</v>
      </c>
      <c r="F15" s="4">
        <v>9304600</v>
      </c>
      <c r="G15" s="4">
        <v>0</v>
      </c>
    </row>
    <row r="16" spans="1:8" ht="44.25" customHeight="1" x14ac:dyDescent="0.25">
      <c r="A16" s="4" t="s">
        <v>158</v>
      </c>
      <c r="B16" s="6" t="s">
        <v>159</v>
      </c>
      <c r="C16" s="4">
        <v>20000000</v>
      </c>
      <c r="D16" s="4">
        <v>0</v>
      </c>
      <c r="E16" s="4">
        <v>0</v>
      </c>
      <c r="F16" s="4">
        <v>0</v>
      </c>
      <c r="G16" s="4">
        <v>20000000</v>
      </c>
    </row>
    <row r="17" spans="1:7" s="21" customFormat="1" ht="12.75" x14ac:dyDescent="0.2">
      <c r="A17" s="19" t="s">
        <v>166</v>
      </c>
      <c r="B17" s="20" t="s">
        <v>167</v>
      </c>
      <c r="C17" s="19">
        <f>+C18+C21+C23</f>
        <v>14219104</v>
      </c>
      <c r="D17" s="19">
        <f t="shared" ref="D17:G17" si="4">+D18+D21+D23</f>
        <v>16956654.82</v>
      </c>
      <c r="E17" s="19">
        <f t="shared" si="4"/>
        <v>355942.56</v>
      </c>
      <c r="F17" s="19">
        <f t="shared" si="4"/>
        <v>17312597.380000003</v>
      </c>
      <c r="G17" s="19">
        <f t="shared" si="4"/>
        <v>-3093493.38</v>
      </c>
    </row>
    <row r="18" spans="1:7" s="21" customFormat="1" ht="12.75" x14ac:dyDescent="0.2">
      <c r="A18" s="19" t="s">
        <v>172</v>
      </c>
      <c r="B18" s="20" t="s">
        <v>173</v>
      </c>
      <c r="C18" s="19">
        <f>+C19</f>
        <v>10448227</v>
      </c>
      <c r="D18" s="19">
        <f t="shared" ref="D18:G18" si="5">+D19</f>
        <v>10448227</v>
      </c>
      <c r="E18" s="19">
        <f t="shared" si="5"/>
        <v>0</v>
      </c>
      <c r="F18" s="19">
        <f t="shared" si="5"/>
        <v>10448227</v>
      </c>
      <c r="G18" s="19">
        <f t="shared" si="5"/>
        <v>0</v>
      </c>
    </row>
    <row r="19" spans="1:7" s="21" customFormat="1" ht="12.75" x14ac:dyDescent="0.2">
      <c r="A19" s="19" t="s">
        <v>176</v>
      </c>
      <c r="B19" s="20" t="s">
        <v>89</v>
      </c>
      <c r="C19" s="19">
        <f>+C20</f>
        <v>10448227</v>
      </c>
      <c r="D19" s="19">
        <f>+D20</f>
        <v>10448227</v>
      </c>
      <c r="E19" s="19">
        <f t="shared" ref="E19:G19" si="6">+E20</f>
        <v>0</v>
      </c>
      <c r="F19" s="19">
        <f t="shared" si="6"/>
        <v>10448227</v>
      </c>
      <c r="G19" s="19">
        <f t="shared" si="6"/>
        <v>0</v>
      </c>
    </row>
    <row r="20" spans="1:7" s="37" customFormat="1" x14ac:dyDescent="0.25">
      <c r="A20" s="35" t="s">
        <v>185</v>
      </c>
      <c r="B20" s="36" t="s">
        <v>186</v>
      </c>
      <c r="C20" s="35">
        <v>10448227</v>
      </c>
      <c r="D20" s="35">
        <v>10448227</v>
      </c>
      <c r="E20" s="35">
        <v>0</v>
      </c>
      <c r="F20" s="35">
        <v>10448227</v>
      </c>
      <c r="G20" s="35">
        <v>0</v>
      </c>
    </row>
    <row r="21" spans="1:7" s="21" customFormat="1" ht="12.75" x14ac:dyDescent="0.2">
      <c r="A21" s="19" t="s">
        <v>256</v>
      </c>
      <c r="B21" s="20" t="s">
        <v>257</v>
      </c>
      <c r="C21" s="19">
        <f>+C22</f>
        <v>516531</v>
      </c>
      <c r="D21" s="19">
        <f>+D22</f>
        <v>1069296.82</v>
      </c>
      <c r="E21" s="19">
        <f>+E22</f>
        <v>23253.56</v>
      </c>
      <c r="F21" s="19">
        <f>+F22</f>
        <v>1092550.3800000001</v>
      </c>
      <c r="G21" s="19">
        <f>+G22</f>
        <v>-576019.38000000012</v>
      </c>
    </row>
    <row r="22" spans="1:7" s="37" customFormat="1" x14ac:dyDescent="0.25">
      <c r="A22" s="35" t="s">
        <v>267</v>
      </c>
      <c r="B22" s="36" t="s">
        <v>186</v>
      </c>
      <c r="C22" s="35">
        <v>516531</v>
      </c>
      <c r="D22" s="35">
        <v>1069296.82</v>
      </c>
      <c r="E22" s="35">
        <v>23253.56</v>
      </c>
      <c r="F22" s="35">
        <v>1092550.3800000001</v>
      </c>
      <c r="G22" s="35">
        <v>-576019.38000000012</v>
      </c>
    </row>
    <row r="23" spans="1:7" s="21" customFormat="1" ht="12.75" x14ac:dyDescent="0.2">
      <c r="A23" s="19" t="s">
        <v>277</v>
      </c>
      <c r="B23" s="20" t="s">
        <v>278</v>
      </c>
      <c r="C23" s="19">
        <f>+C24</f>
        <v>3254346</v>
      </c>
      <c r="D23" s="19">
        <f>+D24</f>
        <v>5439131</v>
      </c>
      <c r="E23" s="19">
        <f t="shared" ref="E23:G23" si="7">+E24</f>
        <v>332689</v>
      </c>
      <c r="F23" s="19">
        <f t="shared" si="7"/>
        <v>5771820</v>
      </c>
      <c r="G23" s="19">
        <f t="shared" si="7"/>
        <v>-2517474</v>
      </c>
    </row>
    <row r="24" spans="1:7" ht="12.75" customHeight="1" x14ac:dyDescent="0.25">
      <c r="A24" s="4" t="s">
        <v>282</v>
      </c>
      <c r="B24" s="6" t="s">
        <v>283</v>
      </c>
      <c r="C24" s="4">
        <v>3254346</v>
      </c>
      <c r="D24" s="4">
        <v>5439131</v>
      </c>
      <c r="E24" s="4">
        <v>332689</v>
      </c>
      <c r="F24" s="4">
        <v>5771820</v>
      </c>
      <c r="G24" s="4">
        <v>-2517474</v>
      </c>
    </row>
    <row r="25" spans="1:7" x14ac:dyDescent="0.25">
      <c r="B25" s="1"/>
    </row>
  </sheetData>
  <sheetProtection selectLockedCells="1"/>
  <mergeCells count="7">
    <mergeCell ref="B5:C5"/>
    <mergeCell ref="D5:G5"/>
    <mergeCell ref="B1:G1"/>
    <mergeCell ref="B2:G2"/>
    <mergeCell ref="A3:G3"/>
    <mergeCell ref="B4:C4"/>
    <mergeCell ref="D4:G4"/>
  </mergeCells>
  <pageMargins left="0.70866141732283472" right="0.70866141732283472" top="0.74803149606299213" bottom="0.74803149606299213" header="0.31496062992125984" footer="0.31496062992125984"/>
  <pageSetup paperSize="9" scale="47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23"/>
  <sheetViews>
    <sheetView tabSelected="1" view="pageBreakPreview" zoomScaleNormal="100" zoomScaleSheetLayoutView="100" workbookViewId="0">
      <pane xSplit="2" ySplit="7" topLeftCell="C8" activePane="bottomRight" state="frozen"/>
      <selection pane="topRight" activeCell="C1" sqref="C1"/>
      <selection pane="bottomLeft" activeCell="A8" sqref="A8"/>
      <selection pane="bottomRight" activeCell="B37" sqref="B37"/>
    </sheetView>
  </sheetViews>
  <sheetFormatPr baseColWidth="10" defaultRowHeight="13.5" x14ac:dyDescent="0.25"/>
  <cols>
    <col min="1" max="1" width="16.42578125" style="1" customWidth="1"/>
    <col min="2" max="2" width="38.7109375" style="7" customWidth="1"/>
    <col min="3" max="3" width="16.85546875" style="1" bestFit="1" customWidth="1"/>
    <col min="4" max="4" width="19.7109375" style="1" customWidth="1"/>
    <col min="5" max="6" width="16.85546875" style="1" bestFit="1" customWidth="1"/>
    <col min="7" max="7" width="15.5703125" style="1" bestFit="1" customWidth="1"/>
    <col min="8" max="8" width="16.85546875" style="1" bestFit="1" customWidth="1"/>
    <col min="9" max="9" width="15.5703125" style="1" bestFit="1" customWidth="1"/>
    <col min="10" max="10" width="11.7109375" style="1" bestFit="1" customWidth="1"/>
    <col min="11" max="16384" width="11.42578125" style="1"/>
  </cols>
  <sheetData>
    <row r="1" spans="1:11" ht="16.5" x14ac:dyDescent="0.3">
      <c r="A1" s="12"/>
      <c r="B1" s="22" t="s">
        <v>415</v>
      </c>
      <c r="C1" s="23"/>
      <c r="D1" s="23"/>
      <c r="E1" s="23"/>
      <c r="F1" s="23"/>
      <c r="G1" s="23"/>
      <c r="H1" s="23"/>
      <c r="I1" s="24"/>
      <c r="J1" s="12"/>
    </row>
    <row r="2" spans="1:11" ht="14.25" x14ac:dyDescent="0.25">
      <c r="A2" s="13"/>
      <c r="B2" s="25" t="s">
        <v>416</v>
      </c>
      <c r="C2" s="26"/>
      <c r="D2" s="26"/>
      <c r="E2" s="26"/>
      <c r="F2" s="26"/>
      <c r="G2" s="26"/>
      <c r="H2" s="26"/>
      <c r="I2" s="27"/>
      <c r="J2" s="11"/>
    </row>
    <row r="3" spans="1:11" ht="15" thickBot="1" x14ac:dyDescent="0.3">
      <c r="A3" s="28"/>
      <c r="B3" s="28"/>
      <c r="C3" s="28"/>
      <c r="D3" s="28"/>
      <c r="E3" s="28"/>
      <c r="F3" s="28"/>
      <c r="G3" s="28"/>
      <c r="H3" s="28"/>
      <c r="I3" s="28"/>
      <c r="J3" s="28"/>
    </row>
    <row r="4" spans="1:11" ht="14.25" x14ac:dyDescent="0.25">
      <c r="A4" s="14"/>
      <c r="B4" s="29" t="s">
        <v>417</v>
      </c>
      <c r="C4" s="30"/>
      <c r="D4" s="30"/>
      <c r="E4" s="30"/>
      <c r="F4" s="30" t="s">
        <v>419</v>
      </c>
      <c r="G4" s="30"/>
      <c r="H4" s="30"/>
      <c r="I4" s="31"/>
      <c r="J4" s="14"/>
    </row>
    <row r="5" spans="1:11" ht="15" thickBot="1" x14ac:dyDescent="0.3">
      <c r="A5" s="14"/>
      <c r="B5" s="32" t="s">
        <v>418</v>
      </c>
      <c r="C5" s="33"/>
      <c r="D5" s="33"/>
      <c r="E5" s="33"/>
      <c r="F5" s="33" t="s">
        <v>420</v>
      </c>
      <c r="G5" s="33"/>
      <c r="H5" s="33"/>
      <c r="I5" s="34"/>
      <c r="J5" s="14"/>
    </row>
    <row r="7" spans="1:11" s="9" customFormat="1" ht="25.5" x14ac:dyDescent="0.25">
      <c r="A7" s="10" t="s">
        <v>0</v>
      </c>
      <c r="B7" s="10" t="s">
        <v>1</v>
      </c>
      <c r="C7" s="10" t="s">
        <v>2</v>
      </c>
      <c r="D7" s="10" t="s">
        <v>3</v>
      </c>
      <c r="E7" s="10" t="s">
        <v>4</v>
      </c>
      <c r="F7" s="10" t="s">
        <v>5</v>
      </c>
      <c r="G7" s="10" t="s">
        <v>6</v>
      </c>
      <c r="H7" s="10" t="s">
        <v>7</v>
      </c>
      <c r="I7" s="10" t="s">
        <v>8</v>
      </c>
      <c r="J7" s="10" t="s">
        <v>9</v>
      </c>
      <c r="K7" s="8"/>
    </row>
    <row r="8" spans="1:11" s="3" customFormat="1" ht="12.75" x14ac:dyDescent="0.2">
      <c r="A8" s="2" t="s">
        <v>10</v>
      </c>
      <c r="B8" s="5" t="s">
        <v>11</v>
      </c>
      <c r="C8" s="2">
        <v>38960488316.300003</v>
      </c>
      <c r="D8" s="2">
        <v>32546335242.120003</v>
      </c>
      <c r="E8" s="2">
        <v>71506823558.420013</v>
      </c>
      <c r="F8" s="2">
        <v>66783210744.300003</v>
      </c>
      <c r="G8" s="2">
        <v>4293906903.3599997</v>
      </c>
      <c r="H8" s="2">
        <v>71077117647.660004</v>
      </c>
      <c r="I8" s="2">
        <v>429705910.76000977</v>
      </c>
      <c r="J8" s="2">
        <v>99.399070061601961</v>
      </c>
    </row>
    <row r="9" spans="1:11" s="3" customFormat="1" ht="12.75" x14ac:dyDescent="0.2">
      <c r="A9" s="2" t="s">
        <v>12</v>
      </c>
      <c r="B9" s="5" t="s">
        <v>13</v>
      </c>
      <c r="C9" s="2">
        <v>14496649792</v>
      </c>
      <c r="D9" s="2">
        <v>14454717221.050001</v>
      </c>
      <c r="E9" s="2">
        <v>28951367013.050003</v>
      </c>
      <c r="F9" s="2">
        <v>26456449055.409996</v>
      </c>
      <c r="G9" s="2">
        <v>2027615193.6199999</v>
      </c>
      <c r="H9" s="2">
        <v>28484064249.029995</v>
      </c>
      <c r="I9" s="2">
        <v>467302764.02000809</v>
      </c>
      <c r="J9" s="2">
        <v>98.385904320824054</v>
      </c>
    </row>
    <row r="10" spans="1:11" s="3" customFormat="1" ht="25.5" x14ac:dyDescent="0.2">
      <c r="A10" s="2" t="s">
        <v>14</v>
      </c>
      <c r="B10" s="5" t="s">
        <v>15</v>
      </c>
      <c r="C10" s="2">
        <v>7452520909</v>
      </c>
      <c r="D10" s="2">
        <v>-221450000</v>
      </c>
      <c r="E10" s="2">
        <v>7231070909</v>
      </c>
      <c r="F10" s="2">
        <v>5442014890.3800011</v>
      </c>
      <c r="G10" s="2">
        <v>857773393.4000001</v>
      </c>
      <c r="H10" s="2">
        <v>6299788283.7800007</v>
      </c>
      <c r="I10" s="2">
        <v>931282625.21999931</v>
      </c>
      <c r="J10" s="2">
        <v>87.121096765060088</v>
      </c>
    </row>
    <row r="11" spans="1:11" s="3" customFormat="1" ht="12.75" x14ac:dyDescent="0.2">
      <c r="A11" s="2" t="s">
        <v>16</v>
      </c>
      <c r="B11" s="5" t="s">
        <v>17</v>
      </c>
      <c r="C11" s="2">
        <v>6567045909</v>
      </c>
      <c r="D11" s="2">
        <v>0</v>
      </c>
      <c r="E11" s="2">
        <v>6567045909</v>
      </c>
      <c r="F11" s="2">
        <v>4476386744.3800011</v>
      </c>
      <c r="G11" s="2">
        <v>790891008.4000001</v>
      </c>
      <c r="H11" s="2">
        <v>5267277752.7800007</v>
      </c>
      <c r="I11" s="2">
        <v>1299768156.2199993</v>
      </c>
      <c r="J11" s="2">
        <v>80.207719357668964</v>
      </c>
    </row>
    <row r="12" spans="1:11" s="3" customFormat="1" ht="12.75" x14ac:dyDescent="0.2">
      <c r="A12" s="2" t="s">
        <v>18</v>
      </c>
      <c r="B12" s="5" t="s">
        <v>19</v>
      </c>
      <c r="C12" s="2">
        <v>647750000</v>
      </c>
      <c r="D12" s="2">
        <v>0</v>
      </c>
      <c r="E12" s="2">
        <v>647750000</v>
      </c>
      <c r="F12" s="2">
        <v>833738431.5</v>
      </c>
      <c r="G12" s="2">
        <v>85888563</v>
      </c>
      <c r="H12" s="2">
        <v>919626994.5</v>
      </c>
      <c r="I12" s="2">
        <v>-271876994.5</v>
      </c>
      <c r="J12" s="2">
        <v>141.97251941335392</v>
      </c>
    </row>
    <row r="13" spans="1:11" x14ac:dyDescent="0.25">
      <c r="A13" s="4" t="s">
        <v>20</v>
      </c>
      <c r="B13" s="6" t="s">
        <v>21</v>
      </c>
      <c r="C13" s="4">
        <v>478950000</v>
      </c>
      <c r="D13" s="4">
        <v>0</v>
      </c>
      <c r="E13" s="4">
        <v>478950000</v>
      </c>
      <c r="F13" s="4">
        <v>602286230</v>
      </c>
      <c r="G13" s="4">
        <v>6952352</v>
      </c>
      <c r="H13" s="4">
        <v>609238582</v>
      </c>
      <c r="I13" s="4">
        <v>-130288582</v>
      </c>
      <c r="J13" s="4">
        <v>127.20296106065352</v>
      </c>
    </row>
    <row r="14" spans="1:11" x14ac:dyDescent="0.25">
      <c r="A14" s="4" t="s">
        <v>22</v>
      </c>
      <c r="B14" s="6" t="s">
        <v>23</v>
      </c>
      <c r="C14" s="4">
        <v>164800000</v>
      </c>
      <c r="D14" s="4">
        <v>0</v>
      </c>
      <c r="E14" s="4">
        <v>164800000</v>
      </c>
      <c r="F14" s="4">
        <v>209608783</v>
      </c>
      <c r="G14" s="4">
        <v>75849631</v>
      </c>
      <c r="H14" s="4">
        <v>285458414</v>
      </c>
      <c r="I14" s="4">
        <v>-120658414</v>
      </c>
      <c r="J14" s="4">
        <v>173.21505703883494</v>
      </c>
    </row>
    <row r="15" spans="1:11" x14ac:dyDescent="0.25">
      <c r="A15" s="4" t="s">
        <v>24</v>
      </c>
      <c r="B15" s="6" t="s">
        <v>25</v>
      </c>
      <c r="C15" s="4">
        <v>4000000</v>
      </c>
      <c r="D15" s="4">
        <v>0</v>
      </c>
      <c r="E15" s="4">
        <v>4000000</v>
      </c>
      <c r="F15" s="4">
        <v>21843418.5</v>
      </c>
      <c r="G15" s="4">
        <v>3086580</v>
      </c>
      <c r="H15" s="4">
        <v>24929998.5</v>
      </c>
      <c r="I15" s="4">
        <v>-20929998.5</v>
      </c>
      <c r="J15" s="4">
        <v>623.24996250000004</v>
      </c>
    </row>
    <row r="16" spans="1:11" s="3" customFormat="1" ht="12.75" x14ac:dyDescent="0.2">
      <c r="A16" s="2" t="s">
        <v>26</v>
      </c>
      <c r="B16" s="5" t="s">
        <v>27</v>
      </c>
      <c r="C16" s="2">
        <v>5919295909</v>
      </c>
      <c r="D16" s="2">
        <v>0</v>
      </c>
      <c r="E16" s="2">
        <v>5919295909</v>
      </c>
      <c r="F16" s="2">
        <v>3642648312.8799996</v>
      </c>
      <c r="G16" s="2">
        <v>705002445.39999998</v>
      </c>
      <c r="H16" s="2">
        <v>4347650758.2799997</v>
      </c>
      <c r="I16" s="2">
        <v>1571645150.7200003</v>
      </c>
      <c r="J16" s="2">
        <v>73.448782171366176</v>
      </c>
    </row>
    <row r="17" spans="1:10" x14ac:dyDescent="0.25">
      <c r="A17" s="4" t="s">
        <v>28</v>
      </c>
      <c r="B17" s="6" t="s">
        <v>29</v>
      </c>
      <c r="C17" s="4">
        <v>5000000000</v>
      </c>
      <c r="D17" s="4">
        <v>0</v>
      </c>
      <c r="E17" s="4">
        <v>5000000000</v>
      </c>
      <c r="F17" s="4">
        <v>2639354599.8800001</v>
      </c>
      <c r="G17" s="4">
        <v>642083184.39999998</v>
      </c>
      <c r="H17" s="4">
        <v>3281437784.2800002</v>
      </c>
      <c r="I17" s="4">
        <v>1718562215.7199998</v>
      </c>
      <c r="J17" s="4">
        <v>65.628755685599998</v>
      </c>
    </row>
    <row r="18" spans="1:10" x14ac:dyDescent="0.25">
      <c r="A18" s="4" t="s">
        <v>30</v>
      </c>
      <c r="B18" s="6" t="s">
        <v>31</v>
      </c>
      <c r="C18" s="4">
        <v>312745909</v>
      </c>
      <c r="D18" s="4">
        <v>0</v>
      </c>
      <c r="E18" s="4">
        <v>312745909</v>
      </c>
      <c r="F18" s="4">
        <v>175899274</v>
      </c>
      <c r="G18" s="4">
        <v>4967261</v>
      </c>
      <c r="H18" s="4">
        <v>180866535</v>
      </c>
      <c r="I18" s="4">
        <v>131879374</v>
      </c>
      <c r="J18" s="4">
        <v>57.831782861146877</v>
      </c>
    </row>
    <row r="19" spans="1:10" x14ac:dyDescent="0.25">
      <c r="A19" s="4" t="s">
        <v>32</v>
      </c>
      <c r="B19" s="6" t="s">
        <v>33</v>
      </c>
      <c r="C19" s="4">
        <v>545900000</v>
      </c>
      <c r="D19" s="4">
        <v>0</v>
      </c>
      <c r="E19" s="4">
        <v>545900000</v>
      </c>
      <c r="F19" s="4">
        <v>776360000</v>
      </c>
      <c r="G19" s="4">
        <v>55297000</v>
      </c>
      <c r="H19" s="4">
        <v>831657000</v>
      </c>
      <c r="I19" s="4">
        <v>-285757000</v>
      </c>
      <c r="J19" s="4">
        <v>152.3460340721744</v>
      </c>
    </row>
    <row r="20" spans="1:10" x14ac:dyDescent="0.25">
      <c r="A20" s="4" t="s">
        <v>34</v>
      </c>
      <c r="B20" s="6" t="s">
        <v>35</v>
      </c>
      <c r="C20" s="4">
        <v>46350000</v>
      </c>
      <c r="D20" s="4">
        <v>0</v>
      </c>
      <c r="E20" s="4">
        <v>46350000</v>
      </c>
      <c r="F20" s="4">
        <v>39157339</v>
      </c>
      <c r="G20" s="4">
        <v>1650000</v>
      </c>
      <c r="H20" s="4">
        <v>40807339</v>
      </c>
      <c r="I20" s="4">
        <v>5542661</v>
      </c>
      <c r="J20" s="4">
        <v>88.041723840345199</v>
      </c>
    </row>
    <row r="21" spans="1:10" x14ac:dyDescent="0.25">
      <c r="A21" s="4" t="s">
        <v>36</v>
      </c>
      <c r="B21" s="6" t="s">
        <v>37</v>
      </c>
      <c r="C21" s="4">
        <v>2000000</v>
      </c>
      <c r="D21" s="4">
        <v>0</v>
      </c>
      <c r="E21" s="4">
        <v>2000000</v>
      </c>
      <c r="F21" s="4">
        <v>135000</v>
      </c>
      <c r="G21" s="4">
        <v>0</v>
      </c>
      <c r="H21" s="4">
        <v>135000</v>
      </c>
      <c r="I21" s="4">
        <v>1865000</v>
      </c>
      <c r="J21" s="4">
        <v>6.75</v>
      </c>
    </row>
    <row r="22" spans="1:10" x14ac:dyDescent="0.25">
      <c r="A22" s="4" t="s">
        <v>38</v>
      </c>
      <c r="B22" s="6" t="s">
        <v>39</v>
      </c>
      <c r="C22" s="4">
        <v>1000000</v>
      </c>
      <c r="D22" s="4">
        <v>0</v>
      </c>
      <c r="E22" s="4">
        <v>1000000</v>
      </c>
      <c r="F22" s="4">
        <v>0</v>
      </c>
      <c r="G22" s="4">
        <v>0</v>
      </c>
      <c r="H22" s="4">
        <v>0</v>
      </c>
      <c r="I22" s="4">
        <v>1000000</v>
      </c>
      <c r="J22" s="4">
        <v>0</v>
      </c>
    </row>
    <row r="23" spans="1:10" x14ac:dyDescent="0.25">
      <c r="A23" s="4" t="s">
        <v>40</v>
      </c>
      <c r="B23" s="6" t="s">
        <v>41</v>
      </c>
      <c r="C23" s="4">
        <v>100000</v>
      </c>
      <c r="D23" s="4">
        <v>0</v>
      </c>
      <c r="E23" s="4">
        <v>100000</v>
      </c>
      <c r="F23" s="4">
        <v>0</v>
      </c>
      <c r="G23" s="4">
        <v>0</v>
      </c>
      <c r="H23" s="4">
        <v>0</v>
      </c>
      <c r="I23" s="4">
        <v>100000</v>
      </c>
      <c r="J23" s="4">
        <v>0</v>
      </c>
    </row>
    <row r="24" spans="1:10" x14ac:dyDescent="0.25">
      <c r="A24" s="4" t="s">
        <v>42</v>
      </c>
      <c r="B24" s="6" t="s">
        <v>43</v>
      </c>
      <c r="C24" s="4">
        <v>100000</v>
      </c>
      <c r="D24" s="4">
        <v>0</v>
      </c>
      <c r="E24" s="4">
        <v>100000</v>
      </c>
      <c r="F24" s="4">
        <v>0</v>
      </c>
      <c r="G24" s="4">
        <v>0</v>
      </c>
      <c r="H24" s="4">
        <v>0</v>
      </c>
      <c r="I24" s="4">
        <v>100000</v>
      </c>
      <c r="J24" s="4">
        <v>0</v>
      </c>
    </row>
    <row r="25" spans="1:10" x14ac:dyDescent="0.25">
      <c r="A25" s="4" t="s">
        <v>44</v>
      </c>
      <c r="B25" s="6" t="s">
        <v>45</v>
      </c>
      <c r="C25" s="4">
        <v>100000</v>
      </c>
      <c r="D25" s="4">
        <v>0</v>
      </c>
      <c r="E25" s="4">
        <v>100000</v>
      </c>
      <c r="F25" s="4">
        <v>0</v>
      </c>
      <c r="G25" s="4">
        <v>0</v>
      </c>
      <c r="H25" s="4">
        <v>0</v>
      </c>
      <c r="I25" s="4">
        <v>100000</v>
      </c>
      <c r="J25" s="4">
        <v>0</v>
      </c>
    </row>
    <row r="26" spans="1:10" x14ac:dyDescent="0.25">
      <c r="A26" s="4" t="s">
        <v>46</v>
      </c>
      <c r="B26" s="6" t="s">
        <v>47</v>
      </c>
      <c r="C26" s="4">
        <v>10000000</v>
      </c>
      <c r="D26" s="4">
        <v>0</v>
      </c>
      <c r="E26" s="4">
        <v>10000000</v>
      </c>
      <c r="F26" s="4">
        <v>11742100</v>
      </c>
      <c r="G26" s="4">
        <v>1005000</v>
      </c>
      <c r="H26" s="4">
        <v>12747100</v>
      </c>
      <c r="I26" s="4">
        <v>-2747100</v>
      </c>
      <c r="J26" s="4">
        <v>127.471</v>
      </c>
    </row>
    <row r="27" spans="1:10" x14ac:dyDescent="0.25">
      <c r="A27" s="4" t="s">
        <v>48</v>
      </c>
      <c r="B27" s="6" t="s">
        <v>49</v>
      </c>
      <c r="C27" s="4">
        <v>1000000</v>
      </c>
      <c r="D27" s="4">
        <v>0</v>
      </c>
      <c r="E27" s="4">
        <v>1000000</v>
      </c>
      <c r="F27" s="4">
        <v>0</v>
      </c>
      <c r="G27" s="4">
        <v>0</v>
      </c>
      <c r="H27" s="4">
        <v>0</v>
      </c>
      <c r="I27" s="4">
        <v>1000000</v>
      </c>
      <c r="J27" s="4">
        <v>0</v>
      </c>
    </row>
    <row r="28" spans="1:10" s="3" customFormat="1" ht="12.75" x14ac:dyDescent="0.2">
      <c r="A28" s="2" t="s">
        <v>50</v>
      </c>
      <c r="B28" s="5" t="s">
        <v>51</v>
      </c>
      <c r="C28" s="2">
        <v>885475000</v>
      </c>
      <c r="D28" s="2">
        <v>-221450000</v>
      </c>
      <c r="E28" s="2">
        <v>664025000</v>
      </c>
      <c r="F28" s="2">
        <v>965628146</v>
      </c>
      <c r="G28" s="2">
        <v>66882385</v>
      </c>
      <c r="H28" s="2">
        <v>1032510531</v>
      </c>
      <c r="I28" s="2">
        <v>-368485531</v>
      </c>
      <c r="J28" s="2">
        <v>155.49271955122174</v>
      </c>
    </row>
    <row r="29" spans="1:10" s="3" customFormat="1" ht="12.75" x14ac:dyDescent="0.2">
      <c r="A29" s="2" t="s">
        <v>52</v>
      </c>
      <c r="B29" s="5" t="s">
        <v>53</v>
      </c>
      <c r="C29" s="2">
        <v>628975000</v>
      </c>
      <c r="D29" s="2">
        <v>-221450000</v>
      </c>
      <c r="E29" s="2">
        <v>407525000</v>
      </c>
      <c r="F29" s="2">
        <v>415517746</v>
      </c>
      <c r="G29" s="2">
        <v>41292297</v>
      </c>
      <c r="H29" s="2">
        <v>456810043</v>
      </c>
      <c r="I29" s="2">
        <v>-49285043</v>
      </c>
      <c r="J29" s="2">
        <v>112.09374713207778</v>
      </c>
    </row>
    <row r="30" spans="1:10" x14ac:dyDescent="0.25">
      <c r="A30" s="4" t="s">
        <v>54</v>
      </c>
      <c r="B30" s="6" t="s">
        <v>55</v>
      </c>
      <c r="C30" s="4">
        <v>4000000</v>
      </c>
      <c r="D30" s="4">
        <v>0</v>
      </c>
      <c r="E30" s="4">
        <v>4000000</v>
      </c>
      <c r="F30" s="4">
        <v>4353600</v>
      </c>
      <c r="G30" s="4">
        <v>600000</v>
      </c>
      <c r="H30" s="4">
        <v>4953600</v>
      </c>
      <c r="I30" s="4">
        <v>-953600</v>
      </c>
      <c r="J30" s="4">
        <v>123.83999999999999</v>
      </c>
    </row>
    <row r="31" spans="1:10" x14ac:dyDescent="0.25">
      <c r="A31" s="4" t="s">
        <v>56</v>
      </c>
      <c r="B31" s="6" t="s">
        <v>57</v>
      </c>
      <c r="C31" s="4">
        <v>10000000</v>
      </c>
      <c r="D31" s="4">
        <v>0</v>
      </c>
      <c r="E31" s="4">
        <v>10000000</v>
      </c>
      <c r="F31" s="4">
        <v>10164006</v>
      </c>
      <c r="G31" s="4">
        <v>1519000</v>
      </c>
      <c r="H31" s="4">
        <v>11683006</v>
      </c>
      <c r="I31" s="4">
        <v>-1683006</v>
      </c>
      <c r="J31" s="4">
        <v>116.83006</v>
      </c>
    </row>
    <row r="32" spans="1:10" x14ac:dyDescent="0.25">
      <c r="A32" s="4" t="s">
        <v>58</v>
      </c>
      <c r="B32" s="6" t="s">
        <v>59</v>
      </c>
      <c r="C32" s="4">
        <v>66950000</v>
      </c>
      <c r="D32" s="4">
        <v>0</v>
      </c>
      <c r="E32" s="4">
        <v>66950000</v>
      </c>
      <c r="F32" s="4">
        <v>45825900</v>
      </c>
      <c r="G32" s="4">
        <v>4523000</v>
      </c>
      <c r="H32" s="4">
        <v>50348900</v>
      </c>
      <c r="I32" s="4">
        <v>16601100</v>
      </c>
      <c r="J32" s="4">
        <v>75.203734129947719</v>
      </c>
    </row>
    <row r="33" spans="1:10" x14ac:dyDescent="0.25">
      <c r="A33" s="4" t="s">
        <v>60</v>
      </c>
      <c r="B33" s="6" t="s">
        <v>61</v>
      </c>
      <c r="C33" s="4">
        <v>257500000</v>
      </c>
      <c r="D33" s="4">
        <v>0</v>
      </c>
      <c r="E33" s="4">
        <v>257500000</v>
      </c>
      <c r="F33" s="4">
        <v>273628420</v>
      </c>
      <c r="G33" s="4">
        <v>22433762</v>
      </c>
      <c r="H33" s="4">
        <v>296062182</v>
      </c>
      <c r="I33" s="4">
        <v>-38562182</v>
      </c>
      <c r="J33" s="4">
        <v>114.97560466019416</v>
      </c>
    </row>
    <row r="34" spans="1:10" x14ac:dyDescent="0.25">
      <c r="A34" s="4" t="s">
        <v>62</v>
      </c>
      <c r="B34" s="6" t="s">
        <v>63</v>
      </c>
      <c r="C34" s="4">
        <v>55620000</v>
      </c>
      <c r="D34" s="4">
        <v>0</v>
      </c>
      <c r="E34" s="4">
        <v>55620000</v>
      </c>
      <c r="F34" s="4">
        <v>59250184</v>
      </c>
      <c r="G34" s="4">
        <v>8086000</v>
      </c>
      <c r="H34" s="4">
        <v>67336184</v>
      </c>
      <c r="I34" s="4">
        <v>-11716184</v>
      </c>
      <c r="J34" s="4">
        <v>121.06469615246314</v>
      </c>
    </row>
    <row r="35" spans="1:10" x14ac:dyDescent="0.25">
      <c r="A35" s="4" t="s">
        <v>64</v>
      </c>
      <c r="B35" s="6" t="s">
        <v>65</v>
      </c>
      <c r="C35" s="4">
        <v>221450000</v>
      </c>
      <c r="D35" s="4">
        <v>-221450000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</row>
    <row r="36" spans="1:10" ht="27" x14ac:dyDescent="0.25">
      <c r="A36" s="4" t="s">
        <v>66</v>
      </c>
      <c r="B36" s="6" t="s">
        <v>67</v>
      </c>
      <c r="C36" s="4">
        <v>4700000</v>
      </c>
      <c r="D36" s="4">
        <v>0</v>
      </c>
      <c r="E36" s="4">
        <v>4700000</v>
      </c>
      <c r="F36" s="4">
        <v>4040325</v>
      </c>
      <c r="G36" s="4">
        <v>155775</v>
      </c>
      <c r="H36" s="4">
        <v>4196100</v>
      </c>
      <c r="I36" s="4">
        <v>503900</v>
      </c>
      <c r="J36" s="4">
        <v>89.278723404255317</v>
      </c>
    </row>
    <row r="37" spans="1:10" x14ac:dyDescent="0.25">
      <c r="A37" s="4" t="s">
        <v>68</v>
      </c>
      <c r="B37" s="6" t="s">
        <v>69</v>
      </c>
      <c r="C37" s="4">
        <v>8755000</v>
      </c>
      <c r="D37" s="4">
        <v>0</v>
      </c>
      <c r="E37" s="4">
        <v>8755000</v>
      </c>
      <c r="F37" s="4">
        <v>18255311</v>
      </c>
      <c r="G37" s="4">
        <v>3974760</v>
      </c>
      <c r="H37" s="4">
        <v>22230071</v>
      </c>
      <c r="I37" s="4">
        <v>-13475071</v>
      </c>
      <c r="J37" s="4">
        <v>253.91286122215874</v>
      </c>
    </row>
    <row r="38" spans="1:10" s="3" customFormat="1" ht="12.75" x14ac:dyDescent="0.2">
      <c r="A38" s="2" t="s">
        <v>70</v>
      </c>
      <c r="B38" s="5" t="s">
        <v>71</v>
      </c>
      <c r="C38" s="2">
        <v>254500000</v>
      </c>
      <c r="D38" s="2">
        <v>0</v>
      </c>
      <c r="E38" s="2">
        <v>254500000</v>
      </c>
      <c r="F38" s="2">
        <v>550110400</v>
      </c>
      <c r="G38" s="2">
        <v>25590088</v>
      </c>
      <c r="H38" s="2">
        <v>575700488</v>
      </c>
      <c r="I38" s="2">
        <v>-321200488</v>
      </c>
      <c r="J38" s="2">
        <v>226.20844322200389</v>
      </c>
    </row>
    <row r="39" spans="1:10" x14ac:dyDescent="0.25">
      <c r="A39" s="4" t="s">
        <v>72</v>
      </c>
      <c r="B39" s="6" t="s">
        <v>73</v>
      </c>
      <c r="C39" s="4">
        <v>85000000</v>
      </c>
      <c r="D39" s="4">
        <v>0</v>
      </c>
      <c r="E39" s="4">
        <v>85000000</v>
      </c>
      <c r="F39" s="4">
        <v>368109173</v>
      </c>
      <c r="G39" s="4">
        <v>18578082</v>
      </c>
      <c r="H39" s="4">
        <v>386687255</v>
      </c>
      <c r="I39" s="4">
        <v>-301687255</v>
      </c>
      <c r="J39" s="4">
        <v>454.92618235294111</v>
      </c>
    </row>
    <row r="40" spans="1:10" s="3" customFormat="1" ht="12.75" x14ac:dyDescent="0.2">
      <c r="A40" s="2" t="s">
        <v>74</v>
      </c>
      <c r="B40" s="5" t="s">
        <v>75</v>
      </c>
      <c r="C40" s="2">
        <v>169500000</v>
      </c>
      <c r="D40" s="2">
        <v>0</v>
      </c>
      <c r="E40" s="2">
        <v>169500000</v>
      </c>
      <c r="F40" s="2">
        <v>182001227</v>
      </c>
      <c r="G40" s="2">
        <v>7012006</v>
      </c>
      <c r="H40" s="2">
        <v>189013233</v>
      </c>
      <c r="I40" s="2">
        <v>-19513233</v>
      </c>
      <c r="J40" s="2">
        <v>111.51223185840709</v>
      </c>
    </row>
    <row r="41" spans="1:10" x14ac:dyDescent="0.25">
      <c r="A41" s="4" t="s">
        <v>76</v>
      </c>
      <c r="B41" s="6" t="s">
        <v>77</v>
      </c>
      <c r="C41" s="4">
        <v>92500000</v>
      </c>
      <c r="D41" s="4">
        <v>0</v>
      </c>
      <c r="E41" s="4">
        <v>92500000</v>
      </c>
      <c r="F41" s="4">
        <v>60513438</v>
      </c>
      <c r="G41" s="4">
        <v>1074884</v>
      </c>
      <c r="H41" s="4">
        <v>61588322</v>
      </c>
      <c r="I41" s="4">
        <v>30911678</v>
      </c>
      <c r="J41" s="4">
        <v>66.581969729729735</v>
      </c>
    </row>
    <row r="42" spans="1:10" x14ac:dyDescent="0.25">
      <c r="A42" s="4" t="s">
        <v>78</v>
      </c>
      <c r="B42" s="6" t="s">
        <v>79</v>
      </c>
      <c r="C42" s="4">
        <v>77000000</v>
      </c>
      <c r="D42" s="4">
        <v>0</v>
      </c>
      <c r="E42" s="4">
        <v>77000000</v>
      </c>
      <c r="F42" s="4">
        <v>121487789</v>
      </c>
      <c r="G42" s="4">
        <v>5937122</v>
      </c>
      <c r="H42" s="4">
        <v>127424911</v>
      </c>
      <c r="I42" s="4">
        <v>-50424911</v>
      </c>
      <c r="J42" s="4">
        <v>165.48689740259741</v>
      </c>
    </row>
    <row r="43" spans="1:10" s="3" customFormat="1" ht="12.75" x14ac:dyDescent="0.2">
      <c r="A43" s="2" t="s">
        <v>80</v>
      </c>
      <c r="B43" s="5" t="s">
        <v>81</v>
      </c>
      <c r="C43" s="2">
        <v>2000000</v>
      </c>
      <c r="D43" s="2">
        <v>0</v>
      </c>
      <c r="E43" s="2">
        <v>2000000</v>
      </c>
      <c r="F43" s="2">
        <v>0</v>
      </c>
      <c r="G43" s="2">
        <v>0</v>
      </c>
      <c r="H43" s="2">
        <v>0</v>
      </c>
      <c r="I43" s="2">
        <v>2000000</v>
      </c>
      <c r="J43" s="2">
        <v>0</v>
      </c>
    </row>
    <row r="44" spans="1:10" x14ac:dyDescent="0.25">
      <c r="A44" s="4" t="s">
        <v>82</v>
      </c>
      <c r="B44" s="6" t="s">
        <v>83</v>
      </c>
      <c r="C44" s="4">
        <v>1000000</v>
      </c>
      <c r="D44" s="4">
        <v>0</v>
      </c>
      <c r="E44" s="4">
        <v>1000000</v>
      </c>
      <c r="F44" s="4">
        <v>0</v>
      </c>
      <c r="G44" s="4">
        <v>0</v>
      </c>
      <c r="H44" s="4">
        <v>0</v>
      </c>
      <c r="I44" s="4">
        <v>1000000</v>
      </c>
      <c r="J44" s="4">
        <v>0</v>
      </c>
    </row>
    <row r="45" spans="1:10" x14ac:dyDescent="0.25">
      <c r="A45" s="4" t="s">
        <v>84</v>
      </c>
      <c r="B45" s="6" t="s">
        <v>85</v>
      </c>
      <c r="C45" s="4">
        <v>1000000</v>
      </c>
      <c r="D45" s="4">
        <v>0</v>
      </c>
      <c r="E45" s="4">
        <v>1000000</v>
      </c>
      <c r="F45" s="4">
        <v>0</v>
      </c>
      <c r="G45" s="4">
        <v>0</v>
      </c>
      <c r="H45" s="4">
        <v>0</v>
      </c>
      <c r="I45" s="4">
        <v>1000000</v>
      </c>
      <c r="J45" s="4">
        <v>0</v>
      </c>
    </row>
    <row r="46" spans="1:10" s="3" customFormat="1" ht="25.5" x14ac:dyDescent="0.2">
      <c r="A46" s="2" t="s">
        <v>86</v>
      </c>
      <c r="B46" s="5" t="s">
        <v>87</v>
      </c>
      <c r="C46" s="2">
        <v>5459673605</v>
      </c>
      <c r="D46" s="2">
        <v>47979592.5</v>
      </c>
      <c r="E46" s="2">
        <v>5507653197.5</v>
      </c>
      <c r="F46" s="2">
        <v>5076652896</v>
      </c>
      <c r="G46" s="2">
        <v>389849544</v>
      </c>
      <c r="H46" s="2">
        <v>5466502440</v>
      </c>
      <c r="I46" s="2">
        <v>41150757.5</v>
      </c>
      <c r="J46" s="2">
        <v>99.252844069436335</v>
      </c>
    </row>
    <row r="47" spans="1:10" s="3" customFormat="1" ht="12.75" x14ac:dyDescent="0.2">
      <c r="A47" s="2" t="s">
        <v>88</v>
      </c>
      <c r="B47" s="5" t="s">
        <v>89</v>
      </c>
      <c r="C47" s="2">
        <v>5459673605</v>
      </c>
      <c r="D47" s="2">
        <v>-56817252.5</v>
      </c>
      <c r="E47" s="2">
        <v>5402856352.5</v>
      </c>
      <c r="F47" s="2">
        <v>4971856051</v>
      </c>
      <c r="G47" s="2">
        <v>389849544</v>
      </c>
      <c r="H47" s="2">
        <v>5361705595</v>
      </c>
      <c r="I47" s="2">
        <v>41150757.5</v>
      </c>
      <c r="J47" s="2">
        <v>99.238351812167664</v>
      </c>
    </row>
    <row r="48" spans="1:10" x14ac:dyDescent="0.25">
      <c r="A48" s="4" t="s">
        <v>90</v>
      </c>
      <c r="B48" s="6" t="s">
        <v>91</v>
      </c>
      <c r="C48" s="4">
        <v>231993392</v>
      </c>
      <c r="D48" s="4">
        <v>2322198</v>
      </c>
      <c r="E48" s="4">
        <v>234315590</v>
      </c>
      <c r="F48" s="4">
        <v>214695079</v>
      </c>
      <c r="G48" s="4">
        <v>19620511</v>
      </c>
      <c r="H48" s="4">
        <v>234315590</v>
      </c>
      <c r="I48" s="4">
        <v>0</v>
      </c>
      <c r="J48" s="4">
        <v>100</v>
      </c>
    </row>
    <row r="49" spans="1:10" s="3" customFormat="1" ht="12.75" x14ac:dyDescent="0.2">
      <c r="A49" s="2" t="s">
        <v>92</v>
      </c>
      <c r="B49" s="5" t="s">
        <v>93</v>
      </c>
      <c r="C49" s="2">
        <v>1792746219</v>
      </c>
      <c r="D49" s="2">
        <v>-135114646.5</v>
      </c>
      <c r="E49" s="2">
        <v>1657631572.5</v>
      </c>
      <c r="F49" s="2">
        <v>1526070860</v>
      </c>
      <c r="G49" s="2">
        <v>91409955</v>
      </c>
      <c r="H49" s="2">
        <v>1617480815</v>
      </c>
      <c r="I49" s="2">
        <v>40150757.5</v>
      </c>
      <c r="J49" s="2">
        <v>97.577823795944866</v>
      </c>
    </row>
    <row r="50" spans="1:10" x14ac:dyDescent="0.25">
      <c r="A50" s="4" t="s">
        <v>94</v>
      </c>
      <c r="B50" s="6" t="s">
        <v>95</v>
      </c>
      <c r="C50" s="4">
        <v>1066297950</v>
      </c>
      <c r="D50" s="4">
        <v>-97513336.5</v>
      </c>
      <c r="E50" s="4">
        <v>968784613.5</v>
      </c>
      <c r="F50" s="4">
        <v>851247705</v>
      </c>
      <c r="G50" s="4">
        <v>77386151</v>
      </c>
      <c r="H50" s="4">
        <v>928633856</v>
      </c>
      <c r="I50" s="4">
        <v>40150757.5</v>
      </c>
      <c r="J50" s="4">
        <v>95.855553758750929</v>
      </c>
    </row>
    <row r="51" spans="1:10" x14ac:dyDescent="0.25">
      <c r="A51" s="4" t="s">
        <v>96</v>
      </c>
      <c r="B51" s="6" t="s">
        <v>97</v>
      </c>
      <c r="C51" s="4">
        <v>726448269</v>
      </c>
      <c r="D51" s="4">
        <v>-37601310</v>
      </c>
      <c r="E51" s="4">
        <v>688846959</v>
      </c>
      <c r="F51" s="4">
        <v>674823155</v>
      </c>
      <c r="G51" s="4">
        <v>14023804</v>
      </c>
      <c r="H51" s="4">
        <v>688846959</v>
      </c>
      <c r="I51" s="4">
        <v>0</v>
      </c>
      <c r="J51" s="4">
        <v>100</v>
      </c>
    </row>
    <row r="52" spans="1:10" s="3" customFormat="1" ht="12.75" x14ac:dyDescent="0.2">
      <c r="A52" s="2" t="s">
        <v>98</v>
      </c>
      <c r="B52" s="5" t="s">
        <v>99</v>
      </c>
      <c r="C52" s="2">
        <v>2321731756</v>
      </c>
      <c r="D52" s="2">
        <v>-113312060</v>
      </c>
      <c r="E52" s="2">
        <v>2208419696</v>
      </c>
      <c r="F52" s="2">
        <v>2025748198</v>
      </c>
      <c r="G52" s="2">
        <v>182671498</v>
      </c>
      <c r="H52" s="2">
        <v>2208419696</v>
      </c>
      <c r="I52" s="2">
        <v>0</v>
      </c>
      <c r="J52" s="2">
        <v>100</v>
      </c>
    </row>
    <row r="53" spans="1:10" ht="27" x14ac:dyDescent="0.25">
      <c r="A53" s="4" t="s">
        <v>100</v>
      </c>
      <c r="B53" s="6" t="s">
        <v>101</v>
      </c>
      <c r="C53" s="4">
        <v>966277599</v>
      </c>
      <c r="D53" s="4">
        <v>-49029182</v>
      </c>
      <c r="E53" s="4">
        <v>917248417</v>
      </c>
      <c r="F53" s="4">
        <v>841434319</v>
      </c>
      <c r="G53" s="4">
        <v>75814098</v>
      </c>
      <c r="H53" s="4">
        <v>917248417</v>
      </c>
      <c r="I53" s="4">
        <v>0</v>
      </c>
      <c r="J53" s="4">
        <v>100</v>
      </c>
    </row>
    <row r="54" spans="1:10" x14ac:dyDescent="0.25">
      <c r="A54" s="4" t="s">
        <v>102</v>
      </c>
      <c r="B54" s="6" t="s">
        <v>103</v>
      </c>
      <c r="C54" s="4">
        <v>118791128</v>
      </c>
      <c r="D54" s="4">
        <v>-3459936</v>
      </c>
      <c r="E54" s="4">
        <v>115331192</v>
      </c>
      <c r="F54" s="4">
        <v>105720263</v>
      </c>
      <c r="G54" s="4">
        <v>9610929</v>
      </c>
      <c r="H54" s="4">
        <v>115331192</v>
      </c>
      <c r="I54" s="4">
        <v>0</v>
      </c>
      <c r="J54" s="4">
        <v>100</v>
      </c>
    </row>
    <row r="55" spans="1:10" x14ac:dyDescent="0.25">
      <c r="A55" s="4" t="s">
        <v>104</v>
      </c>
      <c r="B55" s="6" t="s">
        <v>105</v>
      </c>
      <c r="C55" s="4">
        <v>89093348</v>
      </c>
      <c r="D55" s="4">
        <v>-2594954</v>
      </c>
      <c r="E55" s="4">
        <v>86498394</v>
      </c>
      <c r="F55" s="4">
        <v>79290199</v>
      </c>
      <c r="G55" s="4">
        <v>7208195</v>
      </c>
      <c r="H55" s="4">
        <v>86498394</v>
      </c>
      <c r="I55" s="4">
        <v>0</v>
      </c>
      <c r="J55" s="4">
        <v>100</v>
      </c>
    </row>
    <row r="56" spans="1:10" ht="27" x14ac:dyDescent="0.25">
      <c r="A56" s="4" t="s">
        <v>106</v>
      </c>
      <c r="B56" s="6" t="s">
        <v>107</v>
      </c>
      <c r="C56" s="4">
        <v>1147569681</v>
      </c>
      <c r="D56" s="4">
        <v>-58227988</v>
      </c>
      <c r="E56" s="4">
        <v>1089341693</v>
      </c>
      <c r="F56" s="4">
        <v>999303417</v>
      </c>
      <c r="G56" s="4">
        <v>90038276</v>
      </c>
      <c r="H56" s="4">
        <v>1089341693</v>
      </c>
      <c r="I56" s="4">
        <v>0</v>
      </c>
      <c r="J56" s="4">
        <v>100</v>
      </c>
    </row>
    <row r="57" spans="1:10" ht="27" x14ac:dyDescent="0.25">
      <c r="A57" s="4" t="s">
        <v>108</v>
      </c>
      <c r="B57" s="6" t="s">
        <v>109</v>
      </c>
      <c r="C57" s="4">
        <v>1112202238</v>
      </c>
      <c r="D57" s="4">
        <v>43377975</v>
      </c>
      <c r="E57" s="4">
        <v>1155580213</v>
      </c>
      <c r="F57" s="4">
        <v>1059432633</v>
      </c>
      <c r="G57" s="4">
        <v>96147580</v>
      </c>
      <c r="H57" s="4">
        <v>1155580213</v>
      </c>
      <c r="I57" s="4">
        <v>0</v>
      </c>
      <c r="J57" s="4">
        <v>100</v>
      </c>
    </row>
    <row r="58" spans="1:10" ht="27" x14ac:dyDescent="0.25">
      <c r="A58" s="4" t="s">
        <v>110</v>
      </c>
      <c r="B58" s="6" t="s">
        <v>111</v>
      </c>
      <c r="C58" s="4">
        <v>1000000</v>
      </c>
      <c r="D58" s="4">
        <v>145909281</v>
      </c>
      <c r="E58" s="4">
        <v>146909281</v>
      </c>
      <c r="F58" s="4">
        <v>145909281</v>
      </c>
      <c r="G58" s="4">
        <v>0</v>
      </c>
      <c r="H58" s="4">
        <v>145909281</v>
      </c>
      <c r="I58" s="4">
        <v>1000000</v>
      </c>
      <c r="J58" s="4">
        <v>99.319307811464952</v>
      </c>
    </row>
    <row r="59" spans="1:10" s="3" customFormat="1" ht="12.75" x14ac:dyDescent="0.2">
      <c r="A59" s="2" t="s">
        <v>112</v>
      </c>
      <c r="B59" s="5" t="s">
        <v>113</v>
      </c>
      <c r="C59" s="2">
        <v>0</v>
      </c>
      <c r="D59" s="2">
        <v>104796845</v>
      </c>
      <c r="E59" s="2">
        <v>104796845</v>
      </c>
      <c r="F59" s="2">
        <v>104796845</v>
      </c>
      <c r="G59" s="2">
        <v>0</v>
      </c>
      <c r="H59" s="2">
        <v>104796845</v>
      </c>
      <c r="I59" s="2">
        <v>0</v>
      </c>
      <c r="J59" s="2">
        <v>100</v>
      </c>
    </row>
    <row r="60" spans="1:10" ht="27" x14ac:dyDescent="0.25">
      <c r="A60" s="4" t="s">
        <v>114</v>
      </c>
      <c r="B60" s="6" t="s">
        <v>115</v>
      </c>
      <c r="C60" s="4">
        <v>0</v>
      </c>
      <c r="D60" s="4">
        <v>59625220</v>
      </c>
      <c r="E60" s="4">
        <v>59625220</v>
      </c>
      <c r="F60" s="4">
        <v>59625220</v>
      </c>
      <c r="G60" s="4">
        <v>0</v>
      </c>
      <c r="H60" s="4">
        <v>59625220</v>
      </c>
      <c r="I60" s="4">
        <v>0</v>
      </c>
      <c r="J60" s="4">
        <v>100</v>
      </c>
    </row>
    <row r="61" spans="1:10" ht="27" x14ac:dyDescent="0.25">
      <c r="A61" s="4" t="s">
        <v>116</v>
      </c>
      <c r="B61" s="6" t="s">
        <v>117</v>
      </c>
      <c r="C61" s="4">
        <v>0</v>
      </c>
      <c r="D61" s="4">
        <v>45171625</v>
      </c>
      <c r="E61" s="4">
        <v>45171625</v>
      </c>
      <c r="F61" s="4">
        <v>45171625</v>
      </c>
      <c r="G61" s="4">
        <v>0</v>
      </c>
      <c r="H61" s="4">
        <v>45171625</v>
      </c>
      <c r="I61" s="4">
        <v>0</v>
      </c>
      <c r="J61" s="4">
        <v>100</v>
      </c>
    </row>
    <row r="62" spans="1:10" s="3" customFormat="1" ht="25.5" x14ac:dyDescent="0.2">
      <c r="A62" s="2" t="s">
        <v>118</v>
      </c>
      <c r="B62" s="5" t="s">
        <v>119</v>
      </c>
      <c r="C62" s="2">
        <v>1569655278</v>
      </c>
      <c r="D62" s="2">
        <v>560000000</v>
      </c>
      <c r="E62" s="2">
        <v>2129655278</v>
      </c>
      <c r="F62" s="2">
        <v>1794942128.3400002</v>
      </c>
      <c r="G62" s="2">
        <v>763513703.42999995</v>
      </c>
      <c r="H62" s="2">
        <v>2558455831.77</v>
      </c>
      <c r="I62" s="2">
        <v>-428800553.76999998</v>
      </c>
      <c r="J62" s="2">
        <v>120.1347400304473</v>
      </c>
    </row>
    <row r="63" spans="1:10" x14ac:dyDescent="0.25">
      <c r="A63" s="4" t="s">
        <v>120</v>
      </c>
      <c r="B63" s="6" t="s">
        <v>121</v>
      </c>
      <c r="C63" s="4">
        <v>133900000</v>
      </c>
      <c r="D63" s="4">
        <v>0</v>
      </c>
      <c r="E63" s="4">
        <v>133900000</v>
      </c>
      <c r="F63" s="4">
        <v>80967007</v>
      </c>
      <c r="G63" s="4">
        <v>1307895</v>
      </c>
      <c r="H63" s="4">
        <v>82274902</v>
      </c>
      <c r="I63" s="4">
        <v>51625098</v>
      </c>
      <c r="J63" s="4">
        <v>61.445035100821514</v>
      </c>
    </row>
    <row r="64" spans="1:10" x14ac:dyDescent="0.25">
      <c r="A64" s="4" t="s">
        <v>122</v>
      </c>
      <c r="B64" s="6" t="s">
        <v>123</v>
      </c>
      <c r="C64" s="4">
        <v>434405278</v>
      </c>
      <c r="D64" s="4">
        <v>400000000</v>
      </c>
      <c r="E64" s="4">
        <v>834405278</v>
      </c>
      <c r="F64" s="4">
        <v>785304898.57999992</v>
      </c>
      <c r="G64" s="4">
        <v>167335480.63</v>
      </c>
      <c r="H64" s="4">
        <v>952640379.20999992</v>
      </c>
      <c r="I64" s="4">
        <v>-118235101.20999992</v>
      </c>
      <c r="J64" s="4">
        <v>114.1699848176176</v>
      </c>
    </row>
    <row r="65" spans="1:10" x14ac:dyDescent="0.25">
      <c r="A65" s="4" t="s">
        <v>124</v>
      </c>
      <c r="B65" s="6" t="s">
        <v>125</v>
      </c>
      <c r="C65" s="4">
        <v>128750000</v>
      </c>
      <c r="D65" s="4">
        <v>80000000</v>
      </c>
      <c r="E65" s="4">
        <v>208750000</v>
      </c>
      <c r="F65" s="4">
        <v>177557625.88</v>
      </c>
      <c r="G65" s="4">
        <v>41716234.399999999</v>
      </c>
      <c r="H65" s="4">
        <v>219273860.28</v>
      </c>
      <c r="I65" s="4">
        <v>-10523860.280000001</v>
      </c>
      <c r="J65" s="4">
        <v>105.04137019401199</v>
      </c>
    </row>
    <row r="66" spans="1:10" ht="27" x14ac:dyDescent="0.25">
      <c r="A66" s="4" t="s">
        <v>126</v>
      </c>
      <c r="B66" s="6" t="s">
        <v>127</v>
      </c>
      <c r="C66" s="4">
        <v>432600000</v>
      </c>
      <c r="D66" s="4">
        <v>0</v>
      </c>
      <c r="E66" s="4">
        <v>432600000</v>
      </c>
      <c r="F66" s="4">
        <v>528590843</v>
      </c>
      <c r="G66" s="4">
        <v>296733690</v>
      </c>
      <c r="H66" s="4">
        <v>825324533</v>
      </c>
      <c r="I66" s="4">
        <v>-392724533</v>
      </c>
      <c r="J66" s="4">
        <v>190.78237008784095</v>
      </c>
    </row>
    <row r="67" spans="1:10" x14ac:dyDescent="0.25">
      <c r="A67" s="4" t="s">
        <v>128</v>
      </c>
      <c r="B67" s="6" t="s">
        <v>129</v>
      </c>
      <c r="C67" s="4">
        <v>250000000</v>
      </c>
      <c r="D67" s="4">
        <v>0</v>
      </c>
      <c r="E67" s="4">
        <v>250000000</v>
      </c>
      <c r="F67" s="4">
        <v>0</v>
      </c>
      <c r="G67" s="4">
        <v>215523196</v>
      </c>
      <c r="H67" s="4">
        <v>215523196</v>
      </c>
      <c r="I67" s="4">
        <v>34476804</v>
      </c>
      <c r="J67" s="4">
        <v>86.209278400000002</v>
      </c>
    </row>
    <row r="68" spans="1:10" x14ac:dyDescent="0.25">
      <c r="A68" s="4" t="s">
        <v>130</v>
      </c>
      <c r="B68" s="6" t="s">
        <v>131</v>
      </c>
      <c r="C68" s="4">
        <v>135000000</v>
      </c>
      <c r="D68" s="4">
        <v>80000000</v>
      </c>
      <c r="E68" s="4">
        <v>215000000</v>
      </c>
      <c r="F68" s="4">
        <v>177562870.88</v>
      </c>
      <c r="G68" s="4">
        <v>37385481.399999999</v>
      </c>
      <c r="H68" s="4">
        <v>214948352.28</v>
      </c>
      <c r="I68" s="4">
        <v>51647.719999998808</v>
      </c>
      <c r="J68" s="4">
        <v>99.975977804651166</v>
      </c>
    </row>
    <row r="69" spans="1:10" ht="40.5" x14ac:dyDescent="0.25">
      <c r="A69" s="4" t="s">
        <v>132</v>
      </c>
      <c r="B69" s="6" t="s">
        <v>133</v>
      </c>
      <c r="C69" s="4">
        <v>55000000</v>
      </c>
      <c r="D69" s="4">
        <v>0</v>
      </c>
      <c r="E69" s="4">
        <v>55000000</v>
      </c>
      <c r="F69" s="4">
        <v>44958883</v>
      </c>
      <c r="G69" s="4">
        <v>3511726</v>
      </c>
      <c r="H69" s="4">
        <v>48470609</v>
      </c>
      <c r="I69" s="4">
        <v>6529391</v>
      </c>
      <c r="J69" s="4">
        <v>88.128379999999993</v>
      </c>
    </row>
    <row r="70" spans="1:10" s="3" customFormat="1" ht="12.75" x14ac:dyDescent="0.2">
      <c r="A70" s="2" t="s">
        <v>134</v>
      </c>
      <c r="B70" s="5" t="s">
        <v>135</v>
      </c>
      <c r="C70" s="2">
        <v>0</v>
      </c>
      <c r="D70" s="2">
        <v>3177242295.7200003</v>
      </c>
      <c r="E70" s="2">
        <v>3177242295.7200003</v>
      </c>
      <c r="F70" s="2">
        <v>3134492895.7200003</v>
      </c>
      <c r="G70" s="2">
        <v>8000000</v>
      </c>
      <c r="H70" s="2">
        <v>3142492895.7200003</v>
      </c>
      <c r="I70" s="2">
        <v>34749400</v>
      </c>
      <c r="J70" s="2">
        <v>98.906303115541107</v>
      </c>
    </row>
    <row r="71" spans="1:10" s="3" customFormat="1" ht="12.75" x14ac:dyDescent="0.2">
      <c r="A71" s="2" t="s">
        <v>136</v>
      </c>
      <c r="B71" s="5" t="s">
        <v>137</v>
      </c>
      <c r="C71" s="2">
        <v>0</v>
      </c>
      <c r="D71" s="2">
        <v>378575011</v>
      </c>
      <c r="E71" s="2">
        <v>378575011</v>
      </c>
      <c r="F71" s="2">
        <v>378577011</v>
      </c>
      <c r="G71" s="2">
        <v>0</v>
      </c>
      <c r="H71" s="2">
        <v>378577011</v>
      </c>
      <c r="I71" s="2">
        <v>-2000</v>
      </c>
      <c r="J71" s="2">
        <v>100.00052829688751</v>
      </c>
    </row>
    <row r="72" spans="1:10" ht="40.5" x14ac:dyDescent="0.25">
      <c r="A72" s="4" t="s">
        <v>138</v>
      </c>
      <c r="B72" s="6" t="s">
        <v>139</v>
      </c>
      <c r="C72" s="4">
        <v>0</v>
      </c>
      <c r="D72" s="4">
        <v>54238731</v>
      </c>
      <c r="E72" s="4">
        <v>54238731</v>
      </c>
      <c r="F72" s="4">
        <v>54238731</v>
      </c>
      <c r="G72" s="4">
        <v>0</v>
      </c>
      <c r="H72" s="4">
        <v>54238731</v>
      </c>
      <c r="I72" s="4">
        <v>0</v>
      </c>
      <c r="J72" s="4">
        <v>100</v>
      </c>
    </row>
    <row r="73" spans="1:10" ht="40.5" x14ac:dyDescent="0.25">
      <c r="A73" s="4" t="s">
        <v>140</v>
      </c>
      <c r="B73" s="6" t="s">
        <v>141</v>
      </c>
      <c r="C73" s="4">
        <v>0</v>
      </c>
      <c r="D73" s="4">
        <v>27000000</v>
      </c>
      <c r="E73" s="4">
        <v>27000000</v>
      </c>
      <c r="F73" s="4">
        <v>27000000</v>
      </c>
      <c r="G73" s="4">
        <v>0</v>
      </c>
      <c r="H73" s="4">
        <v>27000000</v>
      </c>
      <c r="I73" s="4">
        <v>0</v>
      </c>
      <c r="J73" s="4">
        <v>100</v>
      </c>
    </row>
    <row r="74" spans="1:10" ht="40.5" x14ac:dyDescent="0.25">
      <c r="A74" s="4" t="s">
        <v>142</v>
      </c>
      <c r="B74" s="6" t="s">
        <v>143</v>
      </c>
      <c r="C74" s="4">
        <v>0</v>
      </c>
      <c r="D74" s="4">
        <v>56406280</v>
      </c>
      <c r="E74" s="4">
        <v>56406280</v>
      </c>
      <c r="F74" s="4">
        <v>56408280</v>
      </c>
      <c r="G74" s="4">
        <v>0</v>
      </c>
      <c r="H74" s="4">
        <v>56408280</v>
      </c>
      <c r="I74" s="4">
        <v>-2000</v>
      </c>
      <c r="J74" s="4">
        <v>100.00354570448539</v>
      </c>
    </row>
    <row r="75" spans="1:10" ht="40.5" x14ac:dyDescent="0.25">
      <c r="A75" s="4" t="s">
        <v>144</v>
      </c>
      <c r="B75" s="6" t="s">
        <v>145</v>
      </c>
      <c r="C75" s="4">
        <v>0</v>
      </c>
      <c r="D75" s="4">
        <v>192930000</v>
      </c>
      <c r="E75" s="4">
        <v>192930000</v>
      </c>
      <c r="F75" s="4">
        <v>192930000</v>
      </c>
      <c r="G75" s="4">
        <v>0</v>
      </c>
      <c r="H75" s="4">
        <v>192930000</v>
      </c>
      <c r="I75" s="4">
        <v>0</v>
      </c>
      <c r="J75" s="4">
        <v>100</v>
      </c>
    </row>
    <row r="76" spans="1:10" ht="40.5" x14ac:dyDescent="0.25">
      <c r="A76" s="4" t="s">
        <v>146</v>
      </c>
      <c r="B76" s="6" t="s">
        <v>147</v>
      </c>
      <c r="C76" s="4">
        <v>0</v>
      </c>
      <c r="D76" s="4">
        <v>48000000</v>
      </c>
      <c r="E76" s="4">
        <v>48000000</v>
      </c>
      <c r="F76" s="4">
        <v>48000000</v>
      </c>
      <c r="G76" s="4">
        <v>0</v>
      </c>
      <c r="H76" s="4">
        <v>48000000</v>
      </c>
      <c r="I76" s="4">
        <v>0</v>
      </c>
      <c r="J76" s="4">
        <v>100</v>
      </c>
    </row>
    <row r="77" spans="1:10" s="3" customFormat="1" ht="12.75" x14ac:dyDescent="0.2">
      <c r="A77" s="2" t="s">
        <v>148</v>
      </c>
      <c r="B77" s="5" t="s">
        <v>149</v>
      </c>
      <c r="C77" s="2">
        <v>0</v>
      </c>
      <c r="D77" s="2">
        <v>2769667284.7200003</v>
      </c>
      <c r="E77" s="2">
        <v>2769667284.7200003</v>
      </c>
      <c r="F77" s="2">
        <v>2734915884.7200003</v>
      </c>
      <c r="G77" s="2">
        <v>0</v>
      </c>
      <c r="H77" s="2">
        <v>2734915884.7200003</v>
      </c>
      <c r="I77" s="2">
        <v>34751400</v>
      </c>
      <c r="J77" s="2">
        <v>98.745286114627547</v>
      </c>
    </row>
    <row r="78" spans="1:10" ht="27" customHeight="1" x14ac:dyDescent="0.25">
      <c r="A78" s="4" t="s">
        <v>150</v>
      </c>
      <c r="B78" s="6" t="s">
        <v>151</v>
      </c>
      <c r="C78" s="4">
        <v>0</v>
      </c>
      <c r="D78" s="4">
        <v>1542506317</v>
      </c>
      <c r="E78" s="4">
        <v>1542506317</v>
      </c>
      <c r="F78" s="4">
        <v>1542506317</v>
      </c>
      <c r="G78" s="4">
        <v>0</v>
      </c>
      <c r="H78" s="4">
        <v>1542506317</v>
      </c>
      <c r="I78" s="4">
        <v>0</v>
      </c>
      <c r="J78" s="4">
        <v>100</v>
      </c>
    </row>
    <row r="79" spans="1:10" ht="40.5" x14ac:dyDescent="0.25">
      <c r="A79" s="4" t="s">
        <v>152</v>
      </c>
      <c r="B79" s="6" t="s">
        <v>153</v>
      </c>
      <c r="C79" s="4">
        <v>0</v>
      </c>
      <c r="D79" s="4">
        <v>40000000</v>
      </c>
      <c r="E79" s="4">
        <v>40000000</v>
      </c>
      <c r="F79" s="4">
        <v>40000000</v>
      </c>
      <c r="G79" s="4">
        <v>0</v>
      </c>
      <c r="H79" s="4">
        <v>40000000</v>
      </c>
      <c r="I79" s="4">
        <v>0</v>
      </c>
      <c r="J79" s="4">
        <v>100</v>
      </c>
    </row>
    <row r="80" spans="1:10" ht="40.5" x14ac:dyDescent="0.25">
      <c r="A80" s="4" t="s">
        <v>154</v>
      </c>
      <c r="B80" s="6" t="s">
        <v>155</v>
      </c>
      <c r="C80" s="4">
        <v>0</v>
      </c>
      <c r="D80" s="4">
        <v>9304600</v>
      </c>
      <c r="E80" s="4">
        <v>9304600</v>
      </c>
      <c r="F80" s="4">
        <v>9304600</v>
      </c>
      <c r="G80" s="4">
        <v>0</v>
      </c>
      <c r="H80" s="4">
        <v>9304600</v>
      </c>
      <c r="I80" s="4">
        <v>0</v>
      </c>
      <c r="J80" s="4">
        <v>100</v>
      </c>
    </row>
    <row r="81" spans="1:10" ht="27.75" customHeight="1" x14ac:dyDescent="0.25">
      <c r="A81" s="4" t="s">
        <v>156</v>
      </c>
      <c r="B81" s="6" t="s">
        <v>157</v>
      </c>
      <c r="C81" s="4">
        <v>0</v>
      </c>
      <c r="D81" s="4">
        <v>1128376367.72</v>
      </c>
      <c r="E81" s="4">
        <v>1128376367.72</v>
      </c>
      <c r="F81" s="4">
        <v>1128376367.72</v>
      </c>
      <c r="G81" s="4">
        <v>0</v>
      </c>
      <c r="H81" s="4">
        <v>1128376367.72</v>
      </c>
      <c r="I81" s="4">
        <v>0</v>
      </c>
      <c r="J81" s="4">
        <v>100</v>
      </c>
    </row>
    <row r="82" spans="1:10" ht="40.5" x14ac:dyDescent="0.25">
      <c r="A82" s="4" t="s">
        <v>158</v>
      </c>
      <c r="B82" s="6" t="s">
        <v>159</v>
      </c>
      <c r="C82" s="4">
        <v>0</v>
      </c>
      <c r="D82" s="4">
        <v>20000000</v>
      </c>
      <c r="E82" s="4">
        <v>20000000</v>
      </c>
      <c r="F82" s="4">
        <v>0</v>
      </c>
      <c r="G82" s="4">
        <v>0</v>
      </c>
      <c r="H82" s="4">
        <v>0</v>
      </c>
      <c r="I82" s="4">
        <v>20000000</v>
      </c>
      <c r="J82" s="4">
        <v>0</v>
      </c>
    </row>
    <row r="83" spans="1:10" ht="33" customHeight="1" x14ac:dyDescent="0.25">
      <c r="A83" s="4" t="s">
        <v>160</v>
      </c>
      <c r="B83" s="6" t="s">
        <v>161</v>
      </c>
      <c r="C83" s="4">
        <v>0</v>
      </c>
      <c r="D83" s="4">
        <v>29480000</v>
      </c>
      <c r="E83" s="4">
        <v>29480000</v>
      </c>
      <c r="F83" s="4">
        <v>14728600</v>
      </c>
      <c r="G83" s="4">
        <v>0</v>
      </c>
      <c r="H83" s="4">
        <v>14728600</v>
      </c>
      <c r="I83" s="4">
        <v>14751400</v>
      </c>
      <c r="J83" s="4">
        <v>49.961329715061062</v>
      </c>
    </row>
    <row r="84" spans="1:10" s="3" customFormat="1" ht="12.75" x14ac:dyDescent="0.2">
      <c r="A84" s="2" t="s">
        <v>162</v>
      </c>
      <c r="B84" s="5" t="s">
        <v>163</v>
      </c>
      <c r="C84" s="2">
        <v>0</v>
      </c>
      <c r="D84" s="2">
        <v>29000000</v>
      </c>
      <c r="E84" s="2">
        <v>29000000</v>
      </c>
      <c r="F84" s="2">
        <v>21000000</v>
      </c>
      <c r="G84" s="2">
        <v>8000000</v>
      </c>
      <c r="H84" s="2">
        <v>29000000</v>
      </c>
      <c r="I84" s="2">
        <v>0</v>
      </c>
      <c r="J84" s="2">
        <v>100</v>
      </c>
    </row>
    <row r="85" spans="1:10" ht="27" x14ac:dyDescent="0.25">
      <c r="A85" s="4" t="s">
        <v>164</v>
      </c>
      <c r="B85" s="6" t="s">
        <v>165</v>
      </c>
      <c r="C85" s="4">
        <v>0</v>
      </c>
      <c r="D85" s="4">
        <v>29000000</v>
      </c>
      <c r="E85" s="4">
        <v>29000000</v>
      </c>
      <c r="F85" s="4">
        <v>21000000</v>
      </c>
      <c r="G85" s="4">
        <v>8000000</v>
      </c>
      <c r="H85" s="4">
        <v>29000000</v>
      </c>
      <c r="I85" s="4">
        <v>0</v>
      </c>
      <c r="J85" s="4">
        <v>100</v>
      </c>
    </row>
    <row r="86" spans="1:10" s="17" customFormat="1" ht="12.75" x14ac:dyDescent="0.2">
      <c r="A86" s="15" t="s">
        <v>166</v>
      </c>
      <c r="B86" s="16" t="s">
        <v>167</v>
      </c>
      <c r="C86" s="15">
        <v>14800000</v>
      </c>
      <c r="D86" s="15">
        <v>10890945332.830002</v>
      </c>
      <c r="E86" s="15">
        <v>10905745332.830002</v>
      </c>
      <c r="F86" s="15">
        <v>11008346244.969999</v>
      </c>
      <c r="G86" s="15">
        <v>8478552.790000001</v>
      </c>
      <c r="H86" s="15">
        <v>11016824797.76</v>
      </c>
      <c r="I86" s="15">
        <v>-111079464.9299984</v>
      </c>
      <c r="J86" s="15">
        <v>101.01854079239875</v>
      </c>
    </row>
    <row r="87" spans="1:10" s="3" customFormat="1" ht="12.75" x14ac:dyDescent="0.2">
      <c r="A87" s="2" t="s">
        <v>168</v>
      </c>
      <c r="B87" s="5" t="s">
        <v>169</v>
      </c>
      <c r="C87" s="2">
        <v>0</v>
      </c>
      <c r="D87" s="2">
        <v>10652868728.310001</v>
      </c>
      <c r="E87" s="2">
        <v>10652868728.310001</v>
      </c>
      <c r="F87" s="2">
        <v>10652868728.309999</v>
      </c>
      <c r="G87" s="2">
        <v>0</v>
      </c>
      <c r="H87" s="2">
        <v>10652868728.309999</v>
      </c>
      <c r="I87" s="2">
        <v>1.9073486328125E-6</v>
      </c>
      <c r="J87" s="2">
        <v>99.999999999999972</v>
      </c>
    </row>
    <row r="88" spans="1:10" x14ac:dyDescent="0.25">
      <c r="A88" s="4" t="s">
        <v>170</v>
      </c>
      <c r="B88" s="6" t="s">
        <v>171</v>
      </c>
      <c r="C88" s="4">
        <v>0</v>
      </c>
      <c r="D88" s="4">
        <v>7530672.3200000003</v>
      </c>
      <c r="E88" s="4">
        <v>7530672.3200000003</v>
      </c>
      <c r="F88" s="4">
        <v>7530672.3200000003</v>
      </c>
      <c r="G88" s="4">
        <v>0</v>
      </c>
      <c r="H88" s="4">
        <v>7530672.3200000003</v>
      </c>
      <c r="I88" s="4">
        <v>0</v>
      </c>
      <c r="J88" s="4">
        <v>100</v>
      </c>
    </row>
    <row r="89" spans="1:10" s="3" customFormat="1" ht="12.75" x14ac:dyDescent="0.2">
      <c r="A89" s="2" t="s">
        <v>172</v>
      </c>
      <c r="B89" s="5" t="s">
        <v>173</v>
      </c>
      <c r="C89" s="2">
        <v>0</v>
      </c>
      <c r="D89" s="2">
        <v>6451523453.2200003</v>
      </c>
      <c r="E89" s="2">
        <v>6451523453.2200003</v>
      </c>
      <c r="F89" s="2">
        <v>6451523453.2200003</v>
      </c>
      <c r="G89" s="2">
        <v>0</v>
      </c>
      <c r="H89" s="2">
        <v>6451523453.2200003</v>
      </c>
      <c r="I89" s="2">
        <v>0</v>
      </c>
      <c r="J89" s="2">
        <v>100</v>
      </c>
    </row>
    <row r="90" spans="1:10" ht="27" x14ac:dyDescent="0.25">
      <c r="A90" s="4" t="s">
        <v>174</v>
      </c>
      <c r="B90" s="6" t="s">
        <v>175</v>
      </c>
      <c r="C90" s="4">
        <v>0</v>
      </c>
      <c r="D90" s="4">
        <v>538416688.86000001</v>
      </c>
      <c r="E90" s="4">
        <v>538416688.86000001</v>
      </c>
      <c r="F90" s="4">
        <v>538416688.86000001</v>
      </c>
      <c r="G90" s="4">
        <v>0</v>
      </c>
      <c r="H90" s="4">
        <v>538416688.86000001</v>
      </c>
      <c r="I90" s="4">
        <v>0</v>
      </c>
      <c r="J90" s="4">
        <v>100</v>
      </c>
    </row>
    <row r="91" spans="1:10" s="3" customFormat="1" ht="12.75" x14ac:dyDescent="0.2">
      <c r="A91" s="2" t="s">
        <v>176</v>
      </c>
      <c r="B91" s="5" t="s">
        <v>89</v>
      </c>
      <c r="C91" s="2">
        <v>0</v>
      </c>
      <c r="D91" s="2">
        <v>1675440457.8499999</v>
      </c>
      <c r="E91" s="2">
        <v>1675440457.8499999</v>
      </c>
      <c r="F91" s="2">
        <v>1675440457.8499999</v>
      </c>
      <c r="G91" s="2">
        <v>0</v>
      </c>
      <c r="H91" s="2">
        <v>1675440457.8499999</v>
      </c>
      <c r="I91" s="2">
        <v>0</v>
      </c>
      <c r="J91" s="2">
        <v>100</v>
      </c>
    </row>
    <row r="92" spans="1:10" x14ac:dyDescent="0.25">
      <c r="A92" s="4" t="s">
        <v>177</v>
      </c>
      <c r="B92" s="6" t="s">
        <v>178</v>
      </c>
      <c r="C92" s="4">
        <v>0</v>
      </c>
      <c r="D92" s="4">
        <v>159173001</v>
      </c>
      <c r="E92" s="4">
        <v>159173001</v>
      </c>
      <c r="F92" s="4">
        <v>159173001</v>
      </c>
      <c r="G92" s="4">
        <v>0</v>
      </c>
      <c r="H92" s="4">
        <v>159173001</v>
      </c>
      <c r="I92" s="4">
        <v>0</v>
      </c>
      <c r="J92" s="4">
        <v>100</v>
      </c>
    </row>
    <row r="93" spans="1:10" x14ac:dyDescent="0.25">
      <c r="A93" s="4" t="s">
        <v>179</v>
      </c>
      <c r="B93" s="6" t="s">
        <v>180</v>
      </c>
      <c r="C93" s="4">
        <v>0</v>
      </c>
      <c r="D93" s="4">
        <v>230316414</v>
      </c>
      <c r="E93" s="4">
        <v>230316414</v>
      </c>
      <c r="F93" s="4">
        <v>230316414</v>
      </c>
      <c r="G93" s="4">
        <v>0</v>
      </c>
      <c r="H93" s="4">
        <v>230316414</v>
      </c>
      <c r="I93" s="4">
        <v>0</v>
      </c>
      <c r="J93" s="4">
        <v>100</v>
      </c>
    </row>
    <row r="94" spans="1:10" x14ac:dyDescent="0.25">
      <c r="A94" s="4" t="s">
        <v>181</v>
      </c>
      <c r="B94" s="6" t="s">
        <v>182</v>
      </c>
      <c r="C94" s="4">
        <v>0</v>
      </c>
      <c r="D94" s="4">
        <v>1337069</v>
      </c>
      <c r="E94" s="4">
        <v>1337069</v>
      </c>
      <c r="F94" s="4">
        <v>1337069</v>
      </c>
      <c r="G94" s="4">
        <v>0</v>
      </c>
      <c r="H94" s="4">
        <v>1337069</v>
      </c>
      <c r="I94" s="4">
        <v>0</v>
      </c>
      <c r="J94" s="4">
        <v>100</v>
      </c>
    </row>
    <row r="95" spans="1:10" x14ac:dyDescent="0.25">
      <c r="A95" s="4" t="s">
        <v>183</v>
      </c>
      <c r="B95" s="6" t="s">
        <v>184</v>
      </c>
      <c r="C95" s="4">
        <v>0</v>
      </c>
      <c r="D95" s="4">
        <v>14726441</v>
      </c>
      <c r="E95" s="4">
        <v>14726441</v>
      </c>
      <c r="F95" s="4">
        <v>14726441</v>
      </c>
      <c r="G95" s="4">
        <v>0</v>
      </c>
      <c r="H95" s="4">
        <v>14726441</v>
      </c>
      <c r="I95" s="4">
        <v>0</v>
      </c>
      <c r="J95" s="4">
        <v>100</v>
      </c>
    </row>
    <row r="96" spans="1:10" x14ac:dyDescent="0.25">
      <c r="A96" s="4" t="s">
        <v>185</v>
      </c>
      <c r="B96" s="6" t="s">
        <v>186</v>
      </c>
      <c r="C96" s="4">
        <v>0</v>
      </c>
      <c r="D96" s="4">
        <v>10448227</v>
      </c>
      <c r="E96" s="4">
        <v>10448227</v>
      </c>
      <c r="F96" s="4">
        <v>10448227</v>
      </c>
      <c r="G96" s="4">
        <v>0</v>
      </c>
      <c r="H96" s="4">
        <v>10448227</v>
      </c>
      <c r="I96" s="4">
        <v>0</v>
      </c>
      <c r="J96" s="4">
        <v>100</v>
      </c>
    </row>
    <row r="97" spans="1:10" x14ac:dyDescent="0.25">
      <c r="A97" s="4" t="s">
        <v>187</v>
      </c>
      <c r="B97" s="6" t="s">
        <v>188</v>
      </c>
      <c r="C97" s="4">
        <v>0</v>
      </c>
      <c r="D97" s="4">
        <v>841563152</v>
      </c>
      <c r="E97" s="4">
        <v>841563152</v>
      </c>
      <c r="F97" s="4">
        <v>841563152</v>
      </c>
      <c r="G97" s="4">
        <v>0</v>
      </c>
      <c r="H97" s="4">
        <v>841563152</v>
      </c>
      <c r="I97" s="4">
        <v>0</v>
      </c>
      <c r="J97" s="4">
        <v>100</v>
      </c>
    </row>
    <row r="98" spans="1:10" x14ac:dyDescent="0.25">
      <c r="A98" s="4" t="s">
        <v>189</v>
      </c>
      <c r="B98" s="6" t="s">
        <v>190</v>
      </c>
      <c r="C98" s="4">
        <v>0</v>
      </c>
      <c r="D98" s="4">
        <v>97241247.849999994</v>
      </c>
      <c r="E98" s="4">
        <v>97241247.849999994</v>
      </c>
      <c r="F98" s="4">
        <v>97241247.849999994</v>
      </c>
      <c r="G98" s="4">
        <v>0</v>
      </c>
      <c r="H98" s="4">
        <v>97241247.849999994</v>
      </c>
      <c r="I98" s="4">
        <v>0</v>
      </c>
      <c r="J98" s="4">
        <v>100</v>
      </c>
    </row>
    <row r="99" spans="1:10" x14ac:dyDescent="0.25">
      <c r="A99" s="4" t="s">
        <v>191</v>
      </c>
      <c r="B99" s="6" t="s">
        <v>192</v>
      </c>
      <c r="C99" s="4">
        <v>0</v>
      </c>
      <c r="D99" s="4">
        <v>320634906</v>
      </c>
      <c r="E99" s="4">
        <v>320634906</v>
      </c>
      <c r="F99" s="4">
        <v>320634906</v>
      </c>
      <c r="G99" s="4">
        <v>0</v>
      </c>
      <c r="H99" s="4">
        <v>320634906</v>
      </c>
      <c r="I99" s="4">
        <v>0</v>
      </c>
      <c r="J99" s="4">
        <v>100</v>
      </c>
    </row>
    <row r="100" spans="1:10" s="3" customFormat="1" ht="25.5" x14ac:dyDescent="0.2">
      <c r="A100" s="2" t="s">
        <v>193</v>
      </c>
      <c r="B100" s="5" t="s">
        <v>194</v>
      </c>
      <c r="C100" s="2">
        <v>0</v>
      </c>
      <c r="D100" s="2">
        <v>1770843773.46</v>
      </c>
      <c r="E100" s="2">
        <v>1770843773.46</v>
      </c>
      <c r="F100" s="2">
        <v>1770843773.46</v>
      </c>
      <c r="G100" s="2">
        <v>0</v>
      </c>
      <c r="H100" s="2">
        <v>1770843773.46</v>
      </c>
      <c r="I100" s="2">
        <v>0</v>
      </c>
      <c r="J100" s="2">
        <v>100</v>
      </c>
    </row>
    <row r="101" spans="1:10" x14ac:dyDescent="0.25">
      <c r="A101" s="4" t="s">
        <v>195</v>
      </c>
      <c r="B101" s="6" t="s">
        <v>196</v>
      </c>
      <c r="C101" s="4">
        <v>0</v>
      </c>
      <c r="D101" s="4">
        <v>328022568.63</v>
      </c>
      <c r="E101" s="4">
        <v>328022568.63</v>
      </c>
      <c r="F101" s="4">
        <v>328022568.63</v>
      </c>
      <c r="G101" s="4">
        <v>0</v>
      </c>
      <c r="H101" s="4">
        <v>328022568.63</v>
      </c>
      <c r="I101" s="4">
        <v>0</v>
      </c>
      <c r="J101" s="4">
        <v>100</v>
      </c>
    </row>
    <row r="102" spans="1:10" x14ac:dyDescent="0.25">
      <c r="A102" s="4" t="s">
        <v>197</v>
      </c>
      <c r="B102" s="6" t="s">
        <v>198</v>
      </c>
      <c r="C102" s="4">
        <v>0</v>
      </c>
      <c r="D102" s="4">
        <v>159435384.22</v>
      </c>
      <c r="E102" s="4">
        <v>159435384.22</v>
      </c>
      <c r="F102" s="4">
        <v>159435384.22</v>
      </c>
      <c r="G102" s="4">
        <v>0</v>
      </c>
      <c r="H102" s="4">
        <v>159435384.22</v>
      </c>
      <c r="I102" s="4">
        <v>0</v>
      </c>
      <c r="J102" s="4">
        <v>100</v>
      </c>
    </row>
    <row r="103" spans="1:10" ht="27" x14ac:dyDescent="0.25">
      <c r="A103" s="4" t="s">
        <v>199</v>
      </c>
      <c r="B103" s="6" t="s">
        <v>200</v>
      </c>
      <c r="C103" s="4">
        <v>0</v>
      </c>
      <c r="D103" s="4">
        <v>1058157308.98</v>
      </c>
      <c r="E103" s="4">
        <v>1058157308.98</v>
      </c>
      <c r="F103" s="4">
        <v>1058157308.98</v>
      </c>
      <c r="G103" s="4">
        <v>0</v>
      </c>
      <c r="H103" s="4">
        <v>1058157308.98</v>
      </c>
      <c r="I103" s="4">
        <v>0</v>
      </c>
      <c r="J103" s="4">
        <v>100</v>
      </c>
    </row>
    <row r="104" spans="1:10" x14ac:dyDescent="0.25">
      <c r="A104" s="4" t="s">
        <v>201</v>
      </c>
      <c r="B104" s="6" t="s">
        <v>202</v>
      </c>
      <c r="C104" s="4">
        <v>0</v>
      </c>
      <c r="D104" s="4">
        <v>100631502.63</v>
      </c>
      <c r="E104" s="4">
        <v>100631502.63</v>
      </c>
      <c r="F104" s="4">
        <v>100631502.63</v>
      </c>
      <c r="G104" s="4">
        <v>0</v>
      </c>
      <c r="H104" s="4">
        <v>100631502.63</v>
      </c>
      <c r="I104" s="4">
        <v>0</v>
      </c>
      <c r="J104" s="4">
        <v>100</v>
      </c>
    </row>
    <row r="105" spans="1:10" x14ac:dyDescent="0.25">
      <c r="A105" s="4" t="s">
        <v>203</v>
      </c>
      <c r="B105" s="6" t="s">
        <v>204</v>
      </c>
      <c r="C105" s="4">
        <v>0</v>
      </c>
      <c r="D105" s="4">
        <v>11785172</v>
      </c>
      <c r="E105" s="4">
        <v>11785172</v>
      </c>
      <c r="F105" s="4">
        <v>11785172</v>
      </c>
      <c r="G105" s="4">
        <v>0</v>
      </c>
      <c r="H105" s="4">
        <v>11785172</v>
      </c>
      <c r="I105" s="4">
        <v>0</v>
      </c>
      <c r="J105" s="4">
        <v>100</v>
      </c>
    </row>
    <row r="106" spans="1:10" x14ac:dyDescent="0.25">
      <c r="A106" s="4" t="s">
        <v>205</v>
      </c>
      <c r="B106" s="6" t="s">
        <v>206</v>
      </c>
      <c r="C106" s="4">
        <v>0</v>
      </c>
      <c r="D106" s="4">
        <v>112811837</v>
      </c>
      <c r="E106" s="4">
        <v>112811837</v>
      </c>
      <c r="F106" s="4">
        <v>112811837</v>
      </c>
      <c r="G106" s="4">
        <v>0</v>
      </c>
      <c r="H106" s="4">
        <v>112811837</v>
      </c>
      <c r="I106" s="4">
        <v>0</v>
      </c>
      <c r="J106" s="4">
        <v>100</v>
      </c>
    </row>
    <row r="107" spans="1:10" s="3" customFormat="1" ht="12.75" x14ac:dyDescent="0.2">
      <c r="A107" s="2" t="s">
        <v>207</v>
      </c>
      <c r="B107" s="5" t="s">
        <v>208</v>
      </c>
      <c r="C107" s="2">
        <v>0</v>
      </c>
      <c r="D107" s="2">
        <v>508694539.83999997</v>
      </c>
      <c r="E107" s="2">
        <v>508694539.83999997</v>
      </c>
      <c r="F107" s="2">
        <v>508694539.83999997</v>
      </c>
      <c r="G107" s="2">
        <v>0</v>
      </c>
      <c r="H107" s="2">
        <v>508694539.83999997</v>
      </c>
      <c r="I107" s="2">
        <v>0</v>
      </c>
      <c r="J107" s="2">
        <v>100</v>
      </c>
    </row>
    <row r="108" spans="1:10" ht="40.5" x14ac:dyDescent="0.25">
      <c r="A108" s="4" t="s">
        <v>209</v>
      </c>
      <c r="B108" s="6" t="s">
        <v>210</v>
      </c>
      <c r="C108" s="4">
        <v>0</v>
      </c>
      <c r="D108" s="4">
        <v>549833.84</v>
      </c>
      <c r="E108" s="4">
        <v>549833.84</v>
      </c>
      <c r="F108" s="4">
        <v>549833.84</v>
      </c>
      <c r="G108" s="4">
        <v>0</v>
      </c>
      <c r="H108" s="4">
        <v>549833.84</v>
      </c>
      <c r="I108" s="4">
        <v>0</v>
      </c>
      <c r="J108" s="4">
        <v>100</v>
      </c>
    </row>
    <row r="109" spans="1:10" ht="31.5" customHeight="1" x14ac:dyDescent="0.25">
      <c r="A109" s="4" t="s">
        <v>211</v>
      </c>
      <c r="B109" s="6" t="s">
        <v>212</v>
      </c>
      <c r="C109" s="4">
        <v>0</v>
      </c>
      <c r="D109" s="4">
        <v>6063580</v>
      </c>
      <c r="E109" s="4">
        <v>6063580</v>
      </c>
      <c r="F109" s="4">
        <v>6063580</v>
      </c>
      <c r="G109" s="4">
        <v>0</v>
      </c>
      <c r="H109" s="4">
        <v>6063580</v>
      </c>
      <c r="I109" s="4">
        <v>0</v>
      </c>
      <c r="J109" s="4">
        <v>100</v>
      </c>
    </row>
    <row r="110" spans="1:10" ht="40.5" x14ac:dyDescent="0.25">
      <c r="A110" s="4" t="s">
        <v>213</v>
      </c>
      <c r="B110" s="6" t="s">
        <v>214</v>
      </c>
      <c r="C110" s="4">
        <v>0</v>
      </c>
      <c r="D110" s="4">
        <v>484484735</v>
      </c>
      <c r="E110" s="4">
        <v>484484735</v>
      </c>
      <c r="F110" s="4">
        <v>484484735</v>
      </c>
      <c r="G110" s="4">
        <v>0</v>
      </c>
      <c r="H110" s="4">
        <v>484484735</v>
      </c>
      <c r="I110" s="4">
        <v>0</v>
      </c>
      <c r="J110" s="4">
        <v>100</v>
      </c>
    </row>
    <row r="111" spans="1:10" ht="27" x14ac:dyDescent="0.25">
      <c r="A111" s="4" t="s">
        <v>215</v>
      </c>
      <c r="B111" s="6" t="s">
        <v>216</v>
      </c>
      <c r="C111" s="4">
        <v>0</v>
      </c>
      <c r="D111" s="4">
        <v>458056</v>
      </c>
      <c r="E111" s="4">
        <v>458056</v>
      </c>
      <c r="F111" s="4">
        <v>458056</v>
      </c>
      <c r="G111" s="4">
        <v>0</v>
      </c>
      <c r="H111" s="4">
        <v>458056</v>
      </c>
      <c r="I111" s="4">
        <v>0</v>
      </c>
      <c r="J111" s="4">
        <v>100</v>
      </c>
    </row>
    <row r="112" spans="1:10" ht="32.25" customHeight="1" x14ac:dyDescent="0.25">
      <c r="A112" s="4" t="s">
        <v>217</v>
      </c>
      <c r="B112" s="6" t="s">
        <v>218</v>
      </c>
      <c r="C112" s="4">
        <v>0</v>
      </c>
      <c r="D112" s="4">
        <v>74382</v>
      </c>
      <c r="E112" s="4">
        <v>74382</v>
      </c>
      <c r="F112" s="4">
        <v>74382</v>
      </c>
      <c r="G112" s="4">
        <v>0</v>
      </c>
      <c r="H112" s="4">
        <v>74382</v>
      </c>
      <c r="I112" s="4">
        <v>0</v>
      </c>
      <c r="J112" s="4">
        <v>100</v>
      </c>
    </row>
    <row r="113" spans="1:10" ht="27" x14ac:dyDescent="0.25">
      <c r="A113" s="4" t="s">
        <v>219</v>
      </c>
      <c r="B113" s="6" t="s">
        <v>220</v>
      </c>
      <c r="C113" s="4">
        <v>0</v>
      </c>
      <c r="D113" s="4">
        <v>118783</v>
      </c>
      <c r="E113" s="4">
        <v>118783</v>
      </c>
      <c r="F113" s="4">
        <v>118783</v>
      </c>
      <c r="G113" s="4">
        <v>0</v>
      </c>
      <c r="H113" s="4">
        <v>118783</v>
      </c>
      <c r="I113" s="4">
        <v>0</v>
      </c>
      <c r="J113" s="4">
        <v>100</v>
      </c>
    </row>
    <row r="114" spans="1:10" ht="27" x14ac:dyDescent="0.25">
      <c r="A114" s="4" t="s">
        <v>221</v>
      </c>
      <c r="B114" s="6" t="s">
        <v>222</v>
      </c>
      <c r="C114" s="4">
        <v>0</v>
      </c>
      <c r="D114" s="4">
        <v>871219</v>
      </c>
      <c r="E114" s="4">
        <v>871219</v>
      </c>
      <c r="F114" s="4">
        <v>871219</v>
      </c>
      <c r="G114" s="4">
        <v>0</v>
      </c>
      <c r="H114" s="4">
        <v>871219</v>
      </c>
      <c r="I114" s="4">
        <v>0</v>
      </c>
      <c r="J114" s="4">
        <v>100</v>
      </c>
    </row>
    <row r="115" spans="1:10" ht="27" x14ac:dyDescent="0.25">
      <c r="A115" s="4" t="s">
        <v>223</v>
      </c>
      <c r="B115" s="6" t="s">
        <v>224</v>
      </c>
      <c r="C115" s="4">
        <v>0</v>
      </c>
      <c r="D115" s="4">
        <v>6753878</v>
      </c>
      <c r="E115" s="4">
        <v>6753878</v>
      </c>
      <c r="F115" s="4">
        <v>6753878</v>
      </c>
      <c r="G115" s="4">
        <v>0</v>
      </c>
      <c r="H115" s="4">
        <v>6753878</v>
      </c>
      <c r="I115" s="4">
        <v>0</v>
      </c>
      <c r="J115" s="4">
        <v>100</v>
      </c>
    </row>
    <row r="116" spans="1:10" ht="27" x14ac:dyDescent="0.25">
      <c r="A116" s="4" t="s">
        <v>225</v>
      </c>
      <c r="B116" s="6" t="s">
        <v>226</v>
      </c>
      <c r="C116" s="4">
        <v>0</v>
      </c>
      <c r="D116" s="4">
        <v>9320073</v>
      </c>
      <c r="E116" s="4">
        <v>9320073</v>
      </c>
      <c r="F116" s="4">
        <v>9320073</v>
      </c>
      <c r="G116" s="4">
        <v>0</v>
      </c>
      <c r="H116" s="4">
        <v>9320073</v>
      </c>
      <c r="I116" s="4">
        <v>0</v>
      </c>
      <c r="J116" s="4">
        <v>100</v>
      </c>
    </row>
    <row r="117" spans="1:10" s="3" customFormat="1" ht="12.75" x14ac:dyDescent="0.2">
      <c r="A117" s="2" t="s">
        <v>227</v>
      </c>
      <c r="B117" s="5" t="s">
        <v>228</v>
      </c>
      <c r="C117" s="2">
        <v>0</v>
      </c>
      <c r="D117" s="2">
        <v>1699103793.9200001</v>
      </c>
      <c r="E117" s="2">
        <v>1699103793.9200001</v>
      </c>
      <c r="F117" s="2">
        <v>1699103793.9200001</v>
      </c>
      <c r="G117" s="2">
        <v>0</v>
      </c>
      <c r="H117" s="2">
        <v>1699103793.9200001</v>
      </c>
      <c r="I117" s="2">
        <v>0</v>
      </c>
      <c r="J117" s="2">
        <v>100</v>
      </c>
    </row>
    <row r="118" spans="1:10" x14ac:dyDescent="0.25">
      <c r="A118" s="4" t="s">
        <v>229</v>
      </c>
      <c r="B118" s="6" t="s">
        <v>230</v>
      </c>
      <c r="C118" s="4">
        <v>0</v>
      </c>
      <c r="D118" s="4">
        <v>501856630.92000002</v>
      </c>
      <c r="E118" s="4">
        <v>501856630.92000002</v>
      </c>
      <c r="F118" s="4">
        <v>501856630.92000002</v>
      </c>
      <c r="G118" s="4">
        <v>0</v>
      </c>
      <c r="H118" s="4">
        <v>501856630.92000002</v>
      </c>
      <c r="I118" s="4">
        <v>0</v>
      </c>
      <c r="J118" s="4">
        <v>100</v>
      </c>
    </row>
    <row r="119" spans="1:10" ht="27" x14ac:dyDescent="0.25">
      <c r="A119" s="4" t="s">
        <v>231</v>
      </c>
      <c r="B119" s="6" t="s">
        <v>232</v>
      </c>
      <c r="C119" s="4">
        <v>0</v>
      </c>
      <c r="D119" s="4">
        <v>1197247163</v>
      </c>
      <c r="E119" s="4">
        <v>1197247163</v>
      </c>
      <c r="F119" s="4">
        <v>1197247163</v>
      </c>
      <c r="G119" s="4">
        <v>0</v>
      </c>
      <c r="H119" s="4">
        <v>1197247163</v>
      </c>
      <c r="I119" s="4">
        <v>0</v>
      </c>
      <c r="J119" s="4">
        <v>100</v>
      </c>
    </row>
    <row r="120" spans="1:10" x14ac:dyDescent="0.25">
      <c r="A120" s="4" t="s">
        <v>233</v>
      </c>
      <c r="B120" s="6" t="s">
        <v>234</v>
      </c>
      <c r="C120" s="4">
        <v>0</v>
      </c>
      <c r="D120" s="4">
        <v>259024199.28999999</v>
      </c>
      <c r="E120" s="4">
        <v>259024199.28999999</v>
      </c>
      <c r="F120" s="4">
        <v>259024199.28999999</v>
      </c>
      <c r="G120" s="4">
        <v>0</v>
      </c>
      <c r="H120" s="4">
        <v>259024199.28999999</v>
      </c>
      <c r="I120" s="4">
        <v>0</v>
      </c>
      <c r="J120" s="4">
        <v>100</v>
      </c>
    </row>
    <row r="121" spans="1:10" s="3" customFormat="1" ht="12.75" x14ac:dyDescent="0.2">
      <c r="A121" s="2" t="s">
        <v>235</v>
      </c>
      <c r="B121" s="5" t="s">
        <v>228</v>
      </c>
      <c r="C121" s="2">
        <v>0</v>
      </c>
      <c r="D121" s="2">
        <v>4193814602.7700005</v>
      </c>
      <c r="E121" s="2">
        <v>4193814602.7700005</v>
      </c>
      <c r="F121" s="2">
        <v>4193814602.7700005</v>
      </c>
      <c r="G121" s="2">
        <v>0</v>
      </c>
      <c r="H121" s="2">
        <v>4193814602.7700005</v>
      </c>
      <c r="I121" s="2">
        <v>0</v>
      </c>
      <c r="J121" s="2">
        <v>100</v>
      </c>
    </row>
    <row r="122" spans="1:10" s="3" customFormat="1" ht="12.75" x14ac:dyDescent="0.2">
      <c r="A122" s="2" t="s">
        <v>236</v>
      </c>
      <c r="B122" s="5" t="s">
        <v>237</v>
      </c>
      <c r="C122" s="2">
        <v>0</v>
      </c>
      <c r="D122" s="2">
        <v>4193814602.7700005</v>
      </c>
      <c r="E122" s="2">
        <v>4193814602.7700005</v>
      </c>
      <c r="F122" s="2">
        <v>4193814602.7700005</v>
      </c>
      <c r="G122" s="2">
        <v>0</v>
      </c>
      <c r="H122" s="2">
        <v>4193814602.7700005</v>
      </c>
      <c r="I122" s="2">
        <v>0</v>
      </c>
      <c r="J122" s="2">
        <v>100</v>
      </c>
    </row>
    <row r="123" spans="1:10" s="3" customFormat="1" ht="12.75" x14ac:dyDescent="0.2">
      <c r="A123" s="2" t="s">
        <v>238</v>
      </c>
      <c r="B123" s="5" t="s">
        <v>239</v>
      </c>
      <c r="C123" s="2">
        <v>0</v>
      </c>
      <c r="D123" s="2">
        <v>3224636239.8700004</v>
      </c>
      <c r="E123" s="2">
        <v>3224636239.8700004</v>
      </c>
      <c r="F123" s="2">
        <v>3224636239.8700004</v>
      </c>
      <c r="G123" s="2">
        <v>0</v>
      </c>
      <c r="H123" s="2">
        <v>3224636239.8700004</v>
      </c>
      <c r="I123" s="2">
        <v>0</v>
      </c>
      <c r="J123" s="2">
        <v>100</v>
      </c>
    </row>
    <row r="124" spans="1:10" x14ac:dyDescent="0.25">
      <c r="A124" s="4" t="s">
        <v>240</v>
      </c>
      <c r="B124" s="6" t="s">
        <v>241</v>
      </c>
      <c r="C124" s="4">
        <v>0</v>
      </c>
      <c r="D124" s="4">
        <v>615555416.63</v>
      </c>
      <c r="E124" s="4">
        <v>615555416.63</v>
      </c>
      <c r="F124" s="4">
        <v>615555416.63</v>
      </c>
      <c r="G124" s="4">
        <v>0</v>
      </c>
      <c r="H124" s="4">
        <v>615555416.63</v>
      </c>
      <c r="I124" s="4">
        <v>0</v>
      </c>
      <c r="J124" s="4">
        <v>100</v>
      </c>
    </row>
    <row r="125" spans="1:10" ht="27" x14ac:dyDescent="0.25">
      <c r="A125" s="4" t="s">
        <v>242</v>
      </c>
      <c r="B125" s="6" t="s">
        <v>243</v>
      </c>
      <c r="C125" s="4">
        <v>0</v>
      </c>
      <c r="D125" s="4">
        <v>1649065907</v>
      </c>
      <c r="E125" s="4">
        <v>1649065907</v>
      </c>
      <c r="F125" s="4">
        <v>1649065907</v>
      </c>
      <c r="G125" s="4">
        <v>0</v>
      </c>
      <c r="H125" s="4">
        <v>1649065907</v>
      </c>
      <c r="I125" s="4">
        <v>0</v>
      </c>
      <c r="J125" s="4">
        <v>100</v>
      </c>
    </row>
    <row r="126" spans="1:10" x14ac:dyDescent="0.25">
      <c r="A126" s="4" t="s">
        <v>244</v>
      </c>
      <c r="B126" s="6" t="s">
        <v>245</v>
      </c>
      <c r="C126" s="4">
        <v>0</v>
      </c>
      <c r="D126" s="4">
        <v>915186783.97000003</v>
      </c>
      <c r="E126" s="4">
        <v>915186783.97000003</v>
      </c>
      <c r="F126" s="4">
        <v>915186783.97000003</v>
      </c>
      <c r="G126" s="4">
        <v>0</v>
      </c>
      <c r="H126" s="4">
        <v>915186783.97000003</v>
      </c>
      <c r="I126" s="4">
        <v>0</v>
      </c>
      <c r="J126" s="4">
        <v>100</v>
      </c>
    </row>
    <row r="127" spans="1:10" ht="27" x14ac:dyDescent="0.25">
      <c r="A127" s="4" t="s">
        <v>246</v>
      </c>
      <c r="B127" s="6" t="s">
        <v>247</v>
      </c>
      <c r="C127" s="4">
        <v>0</v>
      </c>
      <c r="D127" s="4">
        <v>44828132.270000003</v>
      </c>
      <c r="E127" s="4">
        <v>44828132.270000003</v>
      </c>
      <c r="F127" s="4">
        <v>44828132.270000003</v>
      </c>
      <c r="G127" s="4">
        <v>0</v>
      </c>
      <c r="H127" s="4">
        <v>44828132.270000003</v>
      </c>
      <c r="I127" s="4">
        <v>0</v>
      </c>
      <c r="J127" s="4">
        <v>100</v>
      </c>
    </row>
    <row r="128" spans="1:10" s="3" customFormat="1" ht="12.75" x14ac:dyDescent="0.2">
      <c r="A128" s="2" t="s">
        <v>248</v>
      </c>
      <c r="B128" s="5" t="s">
        <v>249</v>
      </c>
      <c r="C128" s="2">
        <v>0</v>
      </c>
      <c r="D128" s="2">
        <v>969178362.9000001</v>
      </c>
      <c r="E128" s="2">
        <v>969178362.9000001</v>
      </c>
      <c r="F128" s="2">
        <v>969178362.9000001</v>
      </c>
      <c r="G128" s="2">
        <v>0</v>
      </c>
      <c r="H128" s="2">
        <v>969178362.9000001</v>
      </c>
      <c r="I128" s="2">
        <v>0</v>
      </c>
      <c r="J128" s="2">
        <v>100</v>
      </c>
    </row>
    <row r="129" spans="1:10" x14ac:dyDescent="0.25">
      <c r="A129" s="4" t="s">
        <v>250</v>
      </c>
      <c r="B129" s="6" t="s">
        <v>251</v>
      </c>
      <c r="C129" s="4">
        <v>0</v>
      </c>
      <c r="D129" s="4">
        <v>209268975.71000001</v>
      </c>
      <c r="E129" s="4">
        <v>209268975.71000001</v>
      </c>
      <c r="F129" s="4">
        <v>209268975.71000001</v>
      </c>
      <c r="G129" s="4">
        <v>0</v>
      </c>
      <c r="H129" s="4">
        <v>209268975.71000001</v>
      </c>
      <c r="I129" s="4">
        <v>0</v>
      </c>
      <c r="J129" s="4">
        <v>100</v>
      </c>
    </row>
    <row r="130" spans="1:10" x14ac:dyDescent="0.25">
      <c r="A130" s="4" t="s">
        <v>252</v>
      </c>
      <c r="B130" s="6" t="s">
        <v>253</v>
      </c>
      <c r="C130" s="4">
        <v>0</v>
      </c>
      <c r="D130" s="4">
        <v>143448417.24000001</v>
      </c>
      <c r="E130" s="4">
        <v>143448417.24000001</v>
      </c>
      <c r="F130" s="4">
        <v>143448417.24000001</v>
      </c>
      <c r="G130" s="4">
        <v>0</v>
      </c>
      <c r="H130" s="4">
        <v>143448417.24000001</v>
      </c>
      <c r="I130" s="4">
        <v>0</v>
      </c>
      <c r="J130" s="4">
        <v>100</v>
      </c>
    </row>
    <row r="131" spans="1:10" x14ac:dyDescent="0.25">
      <c r="A131" s="4" t="s">
        <v>254</v>
      </c>
      <c r="B131" s="6" t="s">
        <v>255</v>
      </c>
      <c r="C131" s="4">
        <v>0</v>
      </c>
      <c r="D131" s="4">
        <v>616460969.95000005</v>
      </c>
      <c r="E131" s="4">
        <v>616460969.95000005</v>
      </c>
      <c r="F131" s="4">
        <v>616460969.95000005</v>
      </c>
      <c r="G131" s="4">
        <v>0</v>
      </c>
      <c r="H131" s="4">
        <v>616460969.95000005</v>
      </c>
      <c r="I131" s="4">
        <v>0</v>
      </c>
      <c r="J131" s="4">
        <v>100</v>
      </c>
    </row>
    <row r="132" spans="1:10" s="3" customFormat="1" ht="12.75" x14ac:dyDescent="0.2">
      <c r="A132" s="2" t="s">
        <v>256</v>
      </c>
      <c r="B132" s="5" t="s">
        <v>257</v>
      </c>
      <c r="C132" s="2">
        <v>14800000</v>
      </c>
      <c r="D132" s="2">
        <v>238076604.52000001</v>
      </c>
      <c r="E132" s="2">
        <v>252876604.52000001</v>
      </c>
      <c r="F132" s="2">
        <v>355477516.65999997</v>
      </c>
      <c r="G132" s="2">
        <v>8478552.790000001</v>
      </c>
      <c r="H132" s="2">
        <v>363956069.44999999</v>
      </c>
      <c r="I132" s="2">
        <v>-111079464.92999998</v>
      </c>
      <c r="J132" s="2">
        <v>143.92635101252108</v>
      </c>
    </row>
    <row r="133" spans="1:10" s="3" customFormat="1" ht="12.75" x14ac:dyDescent="0.2">
      <c r="A133" s="2" t="s">
        <v>258</v>
      </c>
      <c r="B133" s="5" t="s">
        <v>259</v>
      </c>
      <c r="C133" s="2">
        <v>10000000</v>
      </c>
      <c r="D133" s="2">
        <v>45951175.520000003</v>
      </c>
      <c r="E133" s="2">
        <v>55951175.520000003</v>
      </c>
      <c r="F133" s="2">
        <v>55214666.86999999</v>
      </c>
      <c r="G133" s="2">
        <v>635232.89999999991</v>
      </c>
      <c r="H133" s="2">
        <v>55849899.769999988</v>
      </c>
      <c r="I133" s="2">
        <v>101275.7500000149</v>
      </c>
      <c r="J133" s="2">
        <v>99.818992632310625</v>
      </c>
    </row>
    <row r="134" spans="1:10" s="3" customFormat="1" ht="17.25" customHeight="1" x14ac:dyDescent="0.2">
      <c r="A134" s="2" t="s">
        <v>260</v>
      </c>
      <c r="B134" s="5" t="s">
        <v>89</v>
      </c>
      <c r="C134" s="2">
        <v>800000</v>
      </c>
      <c r="D134" s="2">
        <v>43783649</v>
      </c>
      <c r="E134" s="2">
        <v>44583649</v>
      </c>
      <c r="F134" s="2">
        <v>72401826.789999992</v>
      </c>
      <c r="G134" s="2">
        <v>2513823.89</v>
      </c>
      <c r="H134" s="2">
        <v>74915650.679999992</v>
      </c>
      <c r="I134" s="2">
        <v>-30332001.679999992</v>
      </c>
      <c r="J134" s="2">
        <v>168.03391458604025</v>
      </c>
    </row>
    <row r="135" spans="1:10" x14ac:dyDescent="0.25">
      <c r="A135" s="4" t="s">
        <v>261</v>
      </c>
      <c r="B135" s="6" t="s">
        <v>178</v>
      </c>
      <c r="C135" s="4">
        <v>100000</v>
      </c>
      <c r="D135" s="4">
        <v>16473341</v>
      </c>
      <c r="E135" s="4">
        <v>16573341</v>
      </c>
      <c r="F135" s="4">
        <v>27613379</v>
      </c>
      <c r="G135" s="4">
        <v>1550617</v>
      </c>
      <c r="H135" s="4">
        <v>29163996</v>
      </c>
      <c r="I135" s="4">
        <v>-12590655</v>
      </c>
      <c r="J135" s="4">
        <v>175.9693232643919</v>
      </c>
    </row>
    <row r="136" spans="1:10" x14ac:dyDescent="0.25">
      <c r="A136" s="4" t="s">
        <v>262</v>
      </c>
      <c r="B136" s="6" t="s">
        <v>263</v>
      </c>
      <c r="C136" s="4">
        <v>100000</v>
      </c>
      <c r="D136" s="4">
        <v>3822111</v>
      </c>
      <c r="E136" s="4">
        <v>3922111</v>
      </c>
      <c r="F136" s="4">
        <v>8476385.7699999996</v>
      </c>
      <c r="G136" s="4">
        <v>196796.65</v>
      </c>
      <c r="H136" s="4">
        <v>8673182.4199999999</v>
      </c>
      <c r="I136" s="4">
        <v>-4751071.42</v>
      </c>
      <c r="J136" s="4">
        <v>221.13556755532926</v>
      </c>
    </row>
    <row r="137" spans="1:10" x14ac:dyDescent="0.25">
      <c r="A137" s="4" t="s">
        <v>264</v>
      </c>
      <c r="B137" s="6" t="s">
        <v>182</v>
      </c>
      <c r="C137" s="4">
        <v>100000</v>
      </c>
      <c r="D137" s="4">
        <v>2183974</v>
      </c>
      <c r="E137" s="4">
        <v>2283974</v>
      </c>
      <c r="F137" s="4">
        <v>3773411</v>
      </c>
      <c r="G137" s="4">
        <v>1138.25</v>
      </c>
      <c r="H137" s="4">
        <v>3774549.25</v>
      </c>
      <c r="I137" s="4">
        <v>-1490575.25</v>
      </c>
      <c r="J137" s="4">
        <v>165.26235631403861</v>
      </c>
    </row>
    <row r="138" spans="1:10" x14ac:dyDescent="0.25">
      <c r="A138" s="4" t="s">
        <v>265</v>
      </c>
      <c r="B138" s="6" t="s">
        <v>266</v>
      </c>
      <c r="C138" s="4">
        <v>100000</v>
      </c>
      <c r="D138" s="4">
        <v>949175</v>
      </c>
      <c r="E138" s="4">
        <v>1049175</v>
      </c>
      <c r="F138" s="4">
        <v>1559283.15</v>
      </c>
      <c r="G138" s="4">
        <v>28534.58</v>
      </c>
      <c r="H138" s="4">
        <v>1587817.73</v>
      </c>
      <c r="I138" s="4">
        <v>-538642.73</v>
      </c>
      <c r="J138" s="4">
        <v>151.33964591226439</v>
      </c>
    </row>
    <row r="139" spans="1:10" x14ac:dyDescent="0.25">
      <c r="A139" s="4" t="s">
        <v>267</v>
      </c>
      <c r="B139" s="6" t="s">
        <v>186</v>
      </c>
      <c r="C139" s="4">
        <v>100000</v>
      </c>
      <c r="D139" s="4">
        <v>416531</v>
      </c>
      <c r="E139" s="4">
        <v>516531</v>
      </c>
      <c r="F139" s="4">
        <v>1069296.82</v>
      </c>
      <c r="G139" s="4">
        <v>23253.56</v>
      </c>
      <c r="H139" s="4">
        <v>1092550.3800000001</v>
      </c>
      <c r="I139" s="4">
        <v>-576019.38000000012</v>
      </c>
      <c r="J139" s="4">
        <v>211.51690411611307</v>
      </c>
    </row>
    <row r="140" spans="1:10" ht="27" x14ac:dyDescent="0.25">
      <c r="A140" s="4" t="s">
        <v>268</v>
      </c>
      <c r="B140" s="6" t="s">
        <v>269</v>
      </c>
      <c r="C140" s="4">
        <v>100000</v>
      </c>
      <c r="D140" s="4">
        <v>11196669</v>
      </c>
      <c r="E140" s="4">
        <v>11296669</v>
      </c>
      <c r="F140" s="4">
        <v>15804799.050000001</v>
      </c>
      <c r="G140" s="4">
        <v>211014.85</v>
      </c>
      <c r="H140" s="4">
        <v>16015813.9</v>
      </c>
      <c r="I140" s="4">
        <v>-4719144.9000000004</v>
      </c>
      <c r="J140" s="4">
        <v>141.77465852987282</v>
      </c>
    </row>
    <row r="141" spans="1:10" ht="27" x14ac:dyDescent="0.25">
      <c r="A141" s="4" t="s">
        <v>270</v>
      </c>
      <c r="B141" s="6" t="s">
        <v>271</v>
      </c>
      <c r="C141" s="4">
        <v>100000</v>
      </c>
      <c r="D141" s="4">
        <v>2603768</v>
      </c>
      <c r="E141" s="4">
        <v>2703768</v>
      </c>
      <c r="F141" s="4">
        <v>4003776</v>
      </c>
      <c r="G141" s="4">
        <v>186122</v>
      </c>
      <c r="H141" s="4">
        <v>4189898</v>
      </c>
      <c r="I141" s="4">
        <v>-1486130</v>
      </c>
      <c r="J141" s="4">
        <v>154.96514493847104</v>
      </c>
    </row>
    <row r="142" spans="1:10" ht="27" x14ac:dyDescent="0.25">
      <c r="A142" s="4" t="s">
        <v>272</v>
      </c>
      <c r="B142" s="6" t="s">
        <v>273</v>
      </c>
      <c r="C142" s="4">
        <v>100000</v>
      </c>
      <c r="D142" s="4">
        <v>6138080</v>
      </c>
      <c r="E142" s="4">
        <v>6238080</v>
      </c>
      <c r="F142" s="4">
        <v>10101496</v>
      </c>
      <c r="G142" s="4">
        <v>316347</v>
      </c>
      <c r="H142" s="4">
        <v>10417843</v>
      </c>
      <c r="I142" s="4">
        <v>-4179763</v>
      </c>
      <c r="J142" s="4">
        <v>167.00399802503335</v>
      </c>
    </row>
    <row r="143" spans="1:10" s="3" customFormat="1" ht="12.75" x14ac:dyDescent="0.2">
      <c r="A143" s="2" t="s">
        <v>274</v>
      </c>
      <c r="B143" s="5" t="s">
        <v>249</v>
      </c>
      <c r="C143" s="2">
        <v>1000000</v>
      </c>
      <c r="D143" s="2">
        <v>105009443</v>
      </c>
      <c r="E143" s="2">
        <v>106009443</v>
      </c>
      <c r="F143" s="2">
        <v>144887489</v>
      </c>
      <c r="G143" s="2">
        <v>1456307</v>
      </c>
      <c r="H143" s="2">
        <v>146343796</v>
      </c>
      <c r="I143" s="2">
        <v>-40334353</v>
      </c>
      <c r="J143" s="2">
        <v>138.04788692267726</v>
      </c>
    </row>
    <row r="144" spans="1:10" x14ac:dyDescent="0.25">
      <c r="A144" s="4" t="s">
        <v>275</v>
      </c>
      <c r="B144" s="6" t="s">
        <v>276</v>
      </c>
      <c r="C144" s="4">
        <v>1000000</v>
      </c>
      <c r="D144" s="4">
        <v>105009443</v>
      </c>
      <c r="E144" s="4">
        <v>106009443</v>
      </c>
      <c r="F144" s="4">
        <v>144887489</v>
      </c>
      <c r="G144" s="4">
        <v>1456307</v>
      </c>
      <c r="H144" s="4">
        <v>146343796</v>
      </c>
      <c r="I144" s="4">
        <v>-40334353</v>
      </c>
      <c r="J144" s="4">
        <v>138.04788692267726</v>
      </c>
    </row>
    <row r="145" spans="1:10" s="3" customFormat="1" ht="12.75" x14ac:dyDescent="0.2">
      <c r="A145" s="2" t="s">
        <v>277</v>
      </c>
      <c r="B145" s="5" t="s">
        <v>278</v>
      </c>
      <c r="C145" s="2">
        <v>3000000</v>
      </c>
      <c r="D145" s="2">
        <v>43332337</v>
      </c>
      <c r="E145" s="2">
        <v>46332337</v>
      </c>
      <c r="F145" s="2">
        <v>82973534</v>
      </c>
      <c r="G145" s="2">
        <v>3873189</v>
      </c>
      <c r="H145" s="2">
        <v>86846723</v>
      </c>
      <c r="I145" s="2">
        <v>-40514386</v>
      </c>
      <c r="J145" s="2">
        <v>187.44300120237838</v>
      </c>
    </row>
    <row r="146" spans="1:10" x14ac:dyDescent="0.25">
      <c r="A146" s="4" t="s">
        <v>279</v>
      </c>
      <c r="B146" s="6" t="s">
        <v>280</v>
      </c>
      <c r="C146" s="4">
        <v>1000000</v>
      </c>
      <c r="D146" s="4">
        <v>9847015</v>
      </c>
      <c r="E146" s="4">
        <v>10847015</v>
      </c>
      <c r="F146" s="4">
        <v>25187533</v>
      </c>
      <c r="G146" s="4">
        <v>1797591</v>
      </c>
      <c r="H146" s="4">
        <v>26985124</v>
      </c>
      <c r="I146" s="4">
        <v>-16138109</v>
      </c>
      <c r="J146" s="4">
        <v>248.7792632350928</v>
      </c>
    </row>
    <row r="147" spans="1:10" x14ac:dyDescent="0.25">
      <c r="A147" s="4" t="s">
        <v>281</v>
      </c>
      <c r="B147" s="6" t="s">
        <v>198</v>
      </c>
      <c r="C147" s="4">
        <v>1000000</v>
      </c>
      <c r="D147" s="4">
        <v>31230976</v>
      </c>
      <c r="E147" s="4">
        <v>32230976</v>
      </c>
      <c r="F147" s="4">
        <v>52346870</v>
      </c>
      <c r="G147" s="4">
        <v>1742909</v>
      </c>
      <c r="H147" s="4">
        <v>54089779</v>
      </c>
      <c r="I147" s="4">
        <v>-21858803</v>
      </c>
      <c r="J147" s="4">
        <v>167.81924009995851</v>
      </c>
    </row>
    <row r="148" spans="1:10" x14ac:dyDescent="0.25">
      <c r="A148" s="4" t="s">
        <v>282</v>
      </c>
      <c r="B148" s="6" t="s">
        <v>283</v>
      </c>
      <c r="C148" s="4">
        <v>1000000</v>
      </c>
      <c r="D148" s="4">
        <v>2254346</v>
      </c>
      <c r="E148" s="4">
        <v>3254346</v>
      </c>
      <c r="F148" s="4">
        <v>5439131</v>
      </c>
      <c r="G148" s="4">
        <v>332689</v>
      </c>
      <c r="H148" s="4">
        <v>5771820</v>
      </c>
      <c r="I148" s="4">
        <v>-2517474</v>
      </c>
      <c r="J148" s="4">
        <v>177.35729390790038</v>
      </c>
    </row>
    <row r="149" spans="1:10" s="3" customFormat="1" ht="12.75" x14ac:dyDescent="0.2">
      <c r="A149" s="2" t="s">
        <v>284</v>
      </c>
      <c r="B149" s="5" t="s">
        <v>285</v>
      </c>
      <c r="C149" s="2">
        <v>16148630952</v>
      </c>
      <c r="D149" s="2">
        <v>4158759583.0699997</v>
      </c>
      <c r="E149" s="2">
        <v>20307390535.07</v>
      </c>
      <c r="F149" s="2">
        <v>18140394828.590004</v>
      </c>
      <c r="G149" s="2">
        <v>2204592559.7399998</v>
      </c>
      <c r="H149" s="2">
        <v>20344987388.330002</v>
      </c>
      <c r="I149" s="2">
        <v>-37596853.260002136</v>
      </c>
      <c r="J149" s="2">
        <v>100.18513877100592</v>
      </c>
    </row>
    <row r="150" spans="1:10" s="3" customFormat="1" ht="12.75" x14ac:dyDescent="0.2">
      <c r="A150" s="2" t="s">
        <v>286</v>
      </c>
      <c r="B150" s="5" t="s">
        <v>287</v>
      </c>
      <c r="C150" s="2">
        <v>16146630952</v>
      </c>
      <c r="D150" s="2">
        <v>3500899822.75</v>
      </c>
      <c r="E150" s="2">
        <v>19647530774.75</v>
      </c>
      <c r="F150" s="2">
        <v>17437682812.270004</v>
      </c>
      <c r="G150" s="2">
        <v>2199846168.7399998</v>
      </c>
      <c r="H150" s="2">
        <v>19637528981.010002</v>
      </c>
      <c r="I150" s="2">
        <v>10001793.739997864</v>
      </c>
      <c r="J150" s="2">
        <v>99.94909388943239</v>
      </c>
    </row>
    <row r="151" spans="1:10" s="3" customFormat="1" ht="12.75" x14ac:dyDescent="0.2">
      <c r="A151" s="2" t="s">
        <v>288</v>
      </c>
      <c r="B151" s="5" t="s">
        <v>289</v>
      </c>
      <c r="C151" s="2">
        <v>15327867996</v>
      </c>
      <c r="D151" s="2">
        <v>3406183111.75</v>
      </c>
      <c r="E151" s="2">
        <v>18734051107.75</v>
      </c>
      <c r="F151" s="2">
        <v>16600849024.270002</v>
      </c>
      <c r="G151" s="2">
        <v>2123200289.7400002</v>
      </c>
      <c r="H151" s="2">
        <v>18724049314.010002</v>
      </c>
      <c r="I151" s="2">
        <v>10001793.739997864</v>
      </c>
      <c r="J151" s="2">
        <v>99.946611687549733</v>
      </c>
    </row>
    <row r="152" spans="1:10" ht="27" x14ac:dyDescent="0.25">
      <c r="A152" s="4" t="s">
        <v>290</v>
      </c>
      <c r="B152" s="6" t="s">
        <v>291</v>
      </c>
      <c r="C152" s="4">
        <v>7003403157</v>
      </c>
      <c r="D152" s="4">
        <v>487524634</v>
      </c>
      <c r="E152" s="4">
        <v>7490927791</v>
      </c>
      <c r="F152" s="4">
        <v>6873247183</v>
      </c>
      <c r="G152" s="4">
        <v>617680608</v>
      </c>
      <c r="H152" s="4">
        <v>7490927791</v>
      </c>
      <c r="I152" s="4">
        <v>0</v>
      </c>
      <c r="J152" s="4">
        <v>100</v>
      </c>
    </row>
    <row r="153" spans="1:10" x14ac:dyDescent="0.25">
      <c r="A153" s="4" t="s">
        <v>292</v>
      </c>
      <c r="B153" s="6" t="s">
        <v>293</v>
      </c>
      <c r="C153" s="4">
        <v>235000000</v>
      </c>
      <c r="D153" s="4">
        <v>36466108</v>
      </c>
      <c r="E153" s="4">
        <v>271466108</v>
      </c>
      <c r="F153" s="4">
        <v>249061425</v>
      </c>
      <c r="G153" s="4">
        <v>0</v>
      </c>
      <c r="H153" s="4">
        <v>249061425</v>
      </c>
      <c r="I153" s="4">
        <v>22404683</v>
      </c>
      <c r="J153" s="4">
        <v>91.746784464158594</v>
      </c>
    </row>
    <row r="154" spans="1:10" ht="27" x14ac:dyDescent="0.25">
      <c r="A154" s="4" t="s">
        <v>294</v>
      </c>
      <c r="B154" s="6" t="s">
        <v>295</v>
      </c>
      <c r="C154" s="4">
        <v>8089364839</v>
      </c>
      <c r="D154" s="4">
        <v>1211078021</v>
      </c>
      <c r="E154" s="4">
        <v>9300442860</v>
      </c>
      <c r="F154" s="4">
        <v>7779660536.5200005</v>
      </c>
      <c r="G154" s="4">
        <v>1500475923.7400002</v>
      </c>
      <c r="H154" s="4">
        <v>9280136460.2600002</v>
      </c>
      <c r="I154" s="4">
        <v>20306399.739999771</v>
      </c>
      <c r="J154" s="4">
        <v>99.781662012813015</v>
      </c>
    </row>
    <row r="155" spans="1:10" ht="27" x14ac:dyDescent="0.25">
      <c r="A155" s="4" t="s">
        <v>296</v>
      </c>
      <c r="B155" s="6" t="s">
        <v>297</v>
      </c>
      <c r="C155" s="4">
        <v>100000</v>
      </c>
      <c r="D155" s="4">
        <v>303105833.55000001</v>
      </c>
      <c r="E155" s="4">
        <v>303205833.55000001</v>
      </c>
      <c r="F155" s="4">
        <v>303105833.55000001</v>
      </c>
      <c r="G155" s="4">
        <v>0</v>
      </c>
      <c r="H155" s="4">
        <v>303105833.55000001</v>
      </c>
      <c r="I155" s="4">
        <v>100000</v>
      </c>
      <c r="J155" s="4">
        <v>99.967019104207466</v>
      </c>
    </row>
    <row r="156" spans="1:10" ht="40.5" x14ac:dyDescent="0.25">
      <c r="A156" s="4" t="s">
        <v>298</v>
      </c>
      <c r="B156" s="6" t="s">
        <v>299</v>
      </c>
      <c r="C156" s="4">
        <v>100000</v>
      </c>
      <c r="D156" s="4">
        <v>86510699.549999997</v>
      </c>
      <c r="E156" s="4">
        <v>86610699.549999997</v>
      </c>
      <c r="F156" s="4">
        <v>86510699.549999997</v>
      </c>
      <c r="G156" s="4">
        <v>0</v>
      </c>
      <c r="H156" s="4">
        <v>86510699.549999997</v>
      </c>
      <c r="I156" s="4">
        <v>100000</v>
      </c>
      <c r="J156" s="4">
        <v>99.884540824032626</v>
      </c>
    </row>
    <row r="157" spans="1:10" ht="40.5" x14ac:dyDescent="0.25">
      <c r="A157" s="4" t="s">
        <v>300</v>
      </c>
      <c r="B157" s="6" t="s">
        <v>301</v>
      </c>
      <c r="C157" s="4">
        <v>0</v>
      </c>
      <c r="D157" s="4">
        <v>216595134</v>
      </c>
      <c r="E157" s="4">
        <v>216595134</v>
      </c>
      <c r="F157" s="4">
        <v>216595134</v>
      </c>
      <c r="G157" s="4">
        <v>0</v>
      </c>
      <c r="H157" s="4">
        <v>216595134</v>
      </c>
      <c r="I157" s="4">
        <v>0</v>
      </c>
      <c r="J157" s="4">
        <v>100</v>
      </c>
    </row>
    <row r="158" spans="1:10" x14ac:dyDescent="0.25">
      <c r="A158" s="4" t="s">
        <v>302</v>
      </c>
      <c r="B158" s="6" t="s">
        <v>303</v>
      </c>
      <c r="C158" s="4">
        <v>0</v>
      </c>
      <c r="D158" s="4">
        <v>93804515.200000003</v>
      </c>
      <c r="E158" s="4">
        <v>93804515.200000003</v>
      </c>
      <c r="F158" s="4">
        <v>121570046.2</v>
      </c>
      <c r="G158" s="4">
        <v>5043758</v>
      </c>
      <c r="H158" s="4">
        <v>126613804.2</v>
      </c>
      <c r="I158" s="4">
        <v>-32809289</v>
      </c>
      <c r="J158" s="4">
        <v>134.9762364104196</v>
      </c>
    </row>
    <row r="159" spans="1:10" ht="27" x14ac:dyDescent="0.25">
      <c r="A159" s="4" t="s">
        <v>304</v>
      </c>
      <c r="B159" s="6" t="s">
        <v>305</v>
      </c>
      <c r="C159" s="4">
        <v>0</v>
      </c>
      <c r="D159" s="4">
        <v>1274204000</v>
      </c>
      <c r="E159" s="4">
        <v>1274204000</v>
      </c>
      <c r="F159" s="4">
        <v>1274204000</v>
      </c>
      <c r="G159" s="4">
        <v>0</v>
      </c>
      <c r="H159" s="4">
        <v>1274204000</v>
      </c>
      <c r="I159" s="4">
        <v>0</v>
      </c>
      <c r="J159" s="4">
        <v>100</v>
      </c>
    </row>
    <row r="160" spans="1:10" s="3" customFormat="1" ht="12.75" x14ac:dyDescent="0.2">
      <c r="A160" s="2" t="s">
        <v>306</v>
      </c>
      <c r="B160" s="5" t="s">
        <v>307</v>
      </c>
      <c r="C160" s="2">
        <v>818762956</v>
      </c>
      <c r="D160" s="2">
        <v>94716711</v>
      </c>
      <c r="E160" s="2">
        <v>913479667</v>
      </c>
      <c r="F160" s="2">
        <v>836833788</v>
      </c>
      <c r="G160" s="2">
        <v>76645879</v>
      </c>
      <c r="H160" s="2">
        <v>913479667</v>
      </c>
      <c r="I160" s="2">
        <v>0</v>
      </c>
      <c r="J160" s="2">
        <v>100</v>
      </c>
    </row>
    <row r="161" spans="1:10" x14ac:dyDescent="0.25">
      <c r="A161" s="4" t="s">
        <v>308</v>
      </c>
      <c r="B161" s="6" t="s">
        <v>309</v>
      </c>
      <c r="C161" s="4">
        <v>818762956</v>
      </c>
      <c r="D161" s="4">
        <v>94716711</v>
      </c>
      <c r="E161" s="4">
        <v>913479667</v>
      </c>
      <c r="F161" s="4">
        <v>836833788</v>
      </c>
      <c r="G161" s="4">
        <v>76645879</v>
      </c>
      <c r="H161" s="4">
        <v>913479667</v>
      </c>
      <c r="I161" s="4">
        <v>0</v>
      </c>
      <c r="J161" s="4">
        <v>100</v>
      </c>
    </row>
    <row r="162" spans="1:10" s="21" customFormat="1" ht="12.75" x14ac:dyDescent="0.2">
      <c r="A162" s="19" t="s">
        <v>310</v>
      </c>
      <c r="B162" s="20" t="s">
        <v>167</v>
      </c>
      <c r="C162" s="19">
        <v>2000000</v>
      </c>
      <c r="D162" s="19">
        <v>657859760.31999993</v>
      </c>
      <c r="E162" s="19">
        <v>659859760.31999993</v>
      </c>
      <c r="F162" s="19">
        <v>702712016.31999993</v>
      </c>
      <c r="G162" s="19">
        <v>4746391</v>
      </c>
      <c r="H162" s="19">
        <v>707458407.31999993</v>
      </c>
      <c r="I162" s="19">
        <v>-47598647</v>
      </c>
      <c r="J162" s="19">
        <v>107.2134489572325</v>
      </c>
    </row>
    <row r="163" spans="1:10" s="3" customFormat="1" ht="12.75" x14ac:dyDescent="0.2">
      <c r="A163" s="2" t="s">
        <v>311</v>
      </c>
      <c r="B163" s="5" t="s">
        <v>169</v>
      </c>
      <c r="C163" s="2">
        <v>0</v>
      </c>
      <c r="D163" s="2">
        <v>595365050.31999993</v>
      </c>
      <c r="E163" s="2">
        <v>595365050.31999993</v>
      </c>
      <c r="F163" s="2">
        <v>595365050.31999993</v>
      </c>
      <c r="G163" s="2">
        <v>0</v>
      </c>
      <c r="H163" s="2">
        <v>595365050.31999993</v>
      </c>
      <c r="I163" s="2">
        <v>0</v>
      </c>
      <c r="J163" s="2">
        <v>100</v>
      </c>
    </row>
    <row r="164" spans="1:10" s="3" customFormat="1" ht="12.75" x14ac:dyDescent="0.2">
      <c r="A164" s="2" t="s">
        <v>312</v>
      </c>
      <c r="B164" s="5" t="s">
        <v>173</v>
      </c>
      <c r="C164" s="2">
        <v>0</v>
      </c>
      <c r="D164" s="2">
        <v>595365050.31999993</v>
      </c>
      <c r="E164" s="2">
        <v>595365050.31999993</v>
      </c>
      <c r="F164" s="2">
        <v>595365050.31999993</v>
      </c>
      <c r="G164" s="2">
        <v>0</v>
      </c>
      <c r="H164" s="2">
        <v>595365050.31999993</v>
      </c>
      <c r="I164" s="2">
        <v>0</v>
      </c>
      <c r="J164" s="2">
        <v>100</v>
      </c>
    </row>
    <row r="165" spans="1:10" s="3" customFormat="1" ht="12.75" x14ac:dyDescent="0.2">
      <c r="A165" s="2" t="s">
        <v>313</v>
      </c>
      <c r="B165" s="5" t="s">
        <v>314</v>
      </c>
      <c r="C165" s="2">
        <v>0</v>
      </c>
      <c r="D165" s="2">
        <v>365111480.12</v>
      </c>
      <c r="E165" s="2">
        <v>365111480.12</v>
      </c>
      <c r="F165" s="2">
        <v>365111480.12</v>
      </c>
      <c r="G165" s="2">
        <v>0</v>
      </c>
      <c r="H165" s="2">
        <v>365111480.12</v>
      </c>
      <c r="I165" s="2">
        <v>0</v>
      </c>
      <c r="J165" s="2">
        <v>100</v>
      </c>
    </row>
    <row r="166" spans="1:10" ht="27" x14ac:dyDescent="0.25">
      <c r="A166" s="4" t="s">
        <v>315</v>
      </c>
      <c r="B166" s="6" t="s">
        <v>316</v>
      </c>
      <c r="C166" s="4">
        <v>0</v>
      </c>
      <c r="D166" s="4">
        <v>41577878.170000002</v>
      </c>
      <c r="E166" s="4">
        <v>41577878.170000002</v>
      </c>
      <c r="F166" s="4">
        <v>41577878.170000002</v>
      </c>
      <c r="G166" s="4">
        <v>0</v>
      </c>
      <c r="H166" s="4">
        <v>41577878.170000002</v>
      </c>
      <c r="I166" s="4">
        <v>0</v>
      </c>
      <c r="J166" s="4">
        <v>100</v>
      </c>
    </row>
    <row r="167" spans="1:10" ht="27" x14ac:dyDescent="0.25">
      <c r="A167" s="4" t="s">
        <v>317</v>
      </c>
      <c r="B167" s="6" t="s">
        <v>318</v>
      </c>
      <c r="C167" s="4">
        <v>0</v>
      </c>
      <c r="D167" s="4">
        <v>76403881.620000005</v>
      </c>
      <c r="E167" s="4">
        <v>76403881.620000005</v>
      </c>
      <c r="F167" s="4">
        <v>76403881.620000005</v>
      </c>
      <c r="G167" s="4">
        <v>0</v>
      </c>
      <c r="H167" s="4">
        <v>76403881.620000005</v>
      </c>
      <c r="I167" s="4">
        <v>0</v>
      </c>
      <c r="J167" s="4">
        <v>100</v>
      </c>
    </row>
    <row r="168" spans="1:10" x14ac:dyDescent="0.25">
      <c r="A168" s="4" t="s">
        <v>319</v>
      </c>
      <c r="B168" s="6" t="s">
        <v>320</v>
      </c>
      <c r="C168" s="4">
        <v>0</v>
      </c>
      <c r="D168" s="4">
        <v>97683666.790000007</v>
      </c>
      <c r="E168" s="4">
        <v>97683666.790000007</v>
      </c>
      <c r="F168" s="4">
        <v>97683666.790000007</v>
      </c>
      <c r="G168" s="4">
        <v>0</v>
      </c>
      <c r="H168" s="4">
        <v>97683666.790000007</v>
      </c>
      <c r="I168" s="4">
        <v>0</v>
      </c>
      <c r="J168" s="4">
        <v>100</v>
      </c>
    </row>
    <row r="169" spans="1:10" x14ac:dyDescent="0.25">
      <c r="A169" s="4" t="s">
        <v>321</v>
      </c>
      <c r="B169" s="6" t="s">
        <v>322</v>
      </c>
      <c r="C169" s="4">
        <v>0</v>
      </c>
      <c r="D169" s="4">
        <v>149446053.53999999</v>
      </c>
      <c r="E169" s="4">
        <v>149446053.53999999</v>
      </c>
      <c r="F169" s="4">
        <v>149446053.53999999</v>
      </c>
      <c r="G169" s="4">
        <v>0</v>
      </c>
      <c r="H169" s="4">
        <v>149446053.53999999</v>
      </c>
      <c r="I169" s="4">
        <v>0</v>
      </c>
      <c r="J169" s="4">
        <v>100</v>
      </c>
    </row>
    <row r="170" spans="1:10" s="3" customFormat="1" ht="12.75" x14ac:dyDescent="0.2">
      <c r="A170" s="2" t="s">
        <v>323</v>
      </c>
      <c r="B170" s="5" t="s">
        <v>324</v>
      </c>
      <c r="C170" s="2">
        <v>0</v>
      </c>
      <c r="D170" s="2">
        <v>230253570.19999999</v>
      </c>
      <c r="E170" s="2">
        <v>230253570.19999999</v>
      </c>
      <c r="F170" s="2">
        <v>230253570.19999999</v>
      </c>
      <c r="G170" s="2">
        <v>0</v>
      </c>
      <c r="H170" s="2">
        <v>230253570.19999999</v>
      </c>
      <c r="I170" s="2">
        <v>0</v>
      </c>
      <c r="J170" s="2">
        <v>100</v>
      </c>
    </row>
    <row r="171" spans="1:10" x14ac:dyDescent="0.25">
      <c r="A171" s="4" t="s">
        <v>325</v>
      </c>
      <c r="B171" s="6" t="s">
        <v>309</v>
      </c>
      <c r="C171" s="4">
        <v>0</v>
      </c>
      <c r="D171" s="4">
        <v>230253570.19999999</v>
      </c>
      <c r="E171" s="4">
        <v>230253570.19999999</v>
      </c>
      <c r="F171" s="4">
        <v>230253570.19999999</v>
      </c>
      <c r="G171" s="4">
        <v>0</v>
      </c>
      <c r="H171" s="4">
        <v>230253570.19999999</v>
      </c>
      <c r="I171" s="4">
        <v>0</v>
      </c>
      <c r="J171" s="4">
        <v>100</v>
      </c>
    </row>
    <row r="172" spans="1:10" s="3" customFormat="1" ht="12.75" x14ac:dyDescent="0.2">
      <c r="A172" s="2" t="s">
        <v>326</v>
      </c>
      <c r="B172" s="5" t="s">
        <v>257</v>
      </c>
      <c r="C172" s="2">
        <v>2000000</v>
      </c>
      <c r="D172" s="2">
        <v>62494710</v>
      </c>
      <c r="E172" s="2">
        <v>64494710</v>
      </c>
      <c r="F172" s="2">
        <v>107346966</v>
      </c>
      <c r="G172" s="2">
        <v>4746391</v>
      </c>
      <c r="H172" s="2">
        <v>112093357</v>
      </c>
      <c r="I172" s="2">
        <v>-47598647</v>
      </c>
      <c r="J172" s="2">
        <v>173.80240487940796</v>
      </c>
    </row>
    <row r="173" spans="1:10" s="3" customFormat="1" ht="12.75" x14ac:dyDescent="0.2">
      <c r="A173" s="2" t="s">
        <v>327</v>
      </c>
      <c r="B173" s="5" t="s">
        <v>285</v>
      </c>
      <c r="C173" s="2">
        <v>2000000</v>
      </c>
      <c r="D173" s="2">
        <v>62494710</v>
      </c>
      <c r="E173" s="2">
        <v>64494710</v>
      </c>
      <c r="F173" s="2">
        <v>107346966</v>
      </c>
      <c r="G173" s="2">
        <v>4746391</v>
      </c>
      <c r="H173" s="2">
        <v>112093357</v>
      </c>
      <c r="I173" s="2">
        <v>-47598647</v>
      </c>
      <c r="J173" s="2">
        <v>173.80240487940796</v>
      </c>
    </row>
    <row r="174" spans="1:10" x14ac:dyDescent="0.25">
      <c r="A174" s="4" t="s">
        <v>328</v>
      </c>
      <c r="B174" s="6" t="s">
        <v>329</v>
      </c>
      <c r="C174" s="4">
        <v>1000000</v>
      </c>
      <c r="D174" s="4">
        <v>25141089</v>
      </c>
      <c r="E174" s="4">
        <v>26141089</v>
      </c>
      <c r="F174" s="4">
        <v>42565611</v>
      </c>
      <c r="G174" s="4">
        <v>2055042</v>
      </c>
      <c r="H174" s="4">
        <v>44620653</v>
      </c>
      <c r="I174" s="4">
        <v>-18479564</v>
      </c>
      <c r="J174" s="4">
        <v>170.6916379803458</v>
      </c>
    </row>
    <row r="175" spans="1:10" x14ac:dyDescent="0.25">
      <c r="A175" s="4" t="s">
        <v>330</v>
      </c>
      <c r="B175" s="6" t="s">
        <v>331</v>
      </c>
      <c r="C175" s="4">
        <v>1000000</v>
      </c>
      <c r="D175" s="4">
        <v>37353621</v>
      </c>
      <c r="E175" s="4">
        <v>38353621</v>
      </c>
      <c r="F175" s="4">
        <v>64781355</v>
      </c>
      <c r="G175" s="4">
        <v>2691349</v>
      </c>
      <c r="H175" s="4">
        <v>67472704</v>
      </c>
      <c r="I175" s="4">
        <v>-29119083</v>
      </c>
      <c r="J175" s="4">
        <v>175.92264365338542</v>
      </c>
    </row>
    <row r="176" spans="1:10" s="3" customFormat="1" ht="12.75" x14ac:dyDescent="0.2">
      <c r="A176" s="2" t="s">
        <v>332</v>
      </c>
      <c r="B176" s="5" t="s">
        <v>333</v>
      </c>
      <c r="C176" s="2">
        <v>8315207572.3000002</v>
      </c>
      <c r="D176" s="2">
        <v>13932858438</v>
      </c>
      <c r="E176" s="2">
        <v>22248066010.299999</v>
      </c>
      <c r="F176" s="2">
        <v>22186366860.299999</v>
      </c>
      <c r="G176" s="2">
        <v>61699150</v>
      </c>
      <c r="H176" s="2">
        <v>22248066010.299999</v>
      </c>
      <c r="I176" s="2">
        <v>0</v>
      </c>
      <c r="J176" s="2">
        <v>100</v>
      </c>
    </row>
    <row r="177" spans="1:10" s="3" customFormat="1" ht="25.5" x14ac:dyDescent="0.2">
      <c r="A177" s="2" t="s">
        <v>334</v>
      </c>
      <c r="B177" s="5" t="s">
        <v>335</v>
      </c>
      <c r="C177" s="2">
        <v>0</v>
      </c>
      <c r="D177" s="2">
        <v>13932858438</v>
      </c>
      <c r="E177" s="2">
        <v>13932858438</v>
      </c>
      <c r="F177" s="2">
        <v>13871159288</v>
      </c>
      <c r="G177" s="2">
        <v>61699150</v>
      </c>
      <c r="H177" s="2">
        <v>13932858438</v>
      </c>
      <c r="I177" s="2">
        <v>0</v>
      </c>
      <c r="J177" s="2">
        <v>100</v>
      </c>
    </row>
    <row r="178" spans="1:10" s="3" customFormat="1" ht="12.75" x14ac:dyDescent="0.2">
      <c r="A178" s="2" t="s">
        <v>336</v>
      </c>
      <c r="B178" s="5" t="s">
        <v>337</v>
      </c>
      <c r="C178" s="2">
        <v>0</v>
      </c>
      <c r="D178" s="2">
        <v>11063215216</v>
      </c>
      <c r="E178" s="2">
        <v>11063215216</v>
      </c>
      <c r="F178" s="2">
        <v>11001516066</v>
      </c>
      <c r="G178" s="2">
        <v>61699150</v>
      </c>
      <c r="H178" s="2">
        <v>11063215216</v>
      </c>
      <c r="I178" s="2">
        <v>0</v>
      </c>
      <c r="J178" s="2">
        <v>100</v>
      </c>
    </row>
    <row r="179" spans="1:10" ht="45.75" customHeight="1" x14ac:dyDescent="0.25">
      <c r="A179" s="4" t="s">
        <v>338</v>
      </c>
      <c r="B179" s="6" t="s">
        <v>339</v>
      </c>
      <c r="C179" s="4">
        <v>0</v>
      </c>
      <c r="D179" s="4">
        <v>440629734</v>
      </c>
      <c r="E179" s="4">
        <v>440629734</v>
      </c>
      <c r="F179" s="4">
        <v>440629734</v>
      </c>
      <c r="G179" s="4">
        <v>0</v>
      </c>
      <c r="H179" s="4">
        <v>440629734</v>
      </c>
      <c r="I179" s="4">
        <v>0</v>
      </c>
      <c r="J179" s="4">
        <v>100</v>
      </c>
    </row>
    <row r="180" spans="1:10" ht="40.5" customHeight="1" x14ac:dyDescent="0.25">
      <c r="A180" s="4" t="s">
        <v>340</v>
      </c>
      <c r="B180" s="6" t="s">
        <v>341</v>
      </c>
      <c r="C180" s="4">
        <v>0</v>
      </c>
      <c r="D180" s="4">
        <v>712490745</v>
      </c>
      <c r="E180" s="4">
        <v>712490745</v>
      </c>
      <c r="F180" s="4">
        <v>712490745</v>
      </c>
      <c r="G180" s="4">
        <v>0</v>
      </c>
      <c r="H180" s="4">
        <v>712490745</v>
      </c>
      <c r="I180" s="4">
        <v>0</v>
      </c>
      <c r="J180" s="4">
        <v>100</v>
      </c>
    </row>
    <row r="181" spans="1:10" ht="43.5" customHeight="1" x14ac:dyDescent="0.25">
      <c r="A181" s="4" t="s">
        <v>342</v>
      </c>
      <c r="B181" s="6" t="s">
        <v>343</v>
      </c>
      <c r="C181" s="4">
        <v>0</v>
      </c>
      <c r="D181" s="4">
        <v>2268531112</v>
      </c>
      <c r="E181" s="4">
        <v>2268531112</v>
      </c>
      <c r="F181" s="4">
        <v>2268531112</v>
      </c>
      <c r="G181" s="4">
        <v>0</v>
      </c>
      <c r="H181" s="4">
        <v>2268531112</v>
      </c>
      <c r="I181" s="4">
        <v>0</v>
      </c>
      <c r="J181" s="4">
        <v>100</v>
      </c>
    </row>
    <row r="182" spans="1:10" ht="40.5" customHeight="1" x14ac:dyDescent="0.25">
      <c r="A182" s="4" t="s">
        <v>344</v>
      </c>
      <c r="B182" s="6" t="s">
        <v>345</v>
      </c>
      <c r="C182" s="4">
        <v>0</v>
      </c>
      <c r="D182" s="4">
        <v>3565106228</v>
      </c>
      <c r="E182" s="4">
        <v>3565106228</v>
      </c>
      <c r="F182" s="4">
        <v>3565106228</v>
      </c>
      <c r="G182" s="4">
        <v>0</v>
      </c>
      <c r="H182" s="4">
        <v>3565106228</v>
      </c>
      <c r="I182" s="4">
        <v>0</v>
      </c>
      <c r="J182" s="4">
        <v>100</v>
      </c>
    </row>
    <row r="183" spans="1:10" ht="43.5" customHeight="1" x14ac:dyDescent="0.25">
      <c r="A183" s="4" t="s">
        <v>346</v>
      </c>
      <c r="B183" s="6" t="s">
        <v>347</v>
      </c>
      <c r="C183" s="4">
        <v>0</v>
      </c>
      <c r="D183" s="4">
        <v>1770036083</v>
      </c>
      <c r="E183" s="4">
        <v>1770036083</v>
      </c>
      <c r="F183" s="4">
        <v>1770036083</v>
      </c>
      <c r="G183" s="4">
        <v>0</v>
      </c>
      <c r="H183" s="4">
        <v>1770036083</v>
      </c>
      <c r="I183" s="4">
        <v>0</v>
      </c>
      <c r="J183" s="4">
        <v>100</v>
      </c>
    </row>
    <row r="184" spans="1:10" ht="40.5" x14ac:dyDescent="0.25">
      <c r="A184" s="4" t="s">
        <v>348</v>
      </c>
      <c r="B184" s="6" t="s">
        <v>349</v>
      </c>
      <c r="C184" s="4">
        <v>0</v>
      </c>
      <c r="D184" s="4">
        <v>2244722164</v>
      </c>
      <c r="E184" s="4">
        <v>2244722164</v>
      </c>
      <c r="F184" s="4">
        <v>2244722164</v>
      </c>
      <c r="G184" s="4">
        <v>0</v>
      </c>
      <c r="H184" s="4">
        <v>2244722164</v>
      </c>
      <c r="I184" s="4">
        <v>0</v>
      </c>
      <c r="J184" s="4">
        <v>100</v>
      </c>
    </row>
    <row r="185" spans="1:10" ht="40.5" x14ac:dyDescent="0.25">
      <c r="A185" s="4" t="s">
        <v>350</v>
      </c>
      <c r="B185" s="6" t="s">
        <v>351</v>
      </c>
      <c r="C185" s="4">
        <v>0</v>
      </c>
      <c r="D185" s="4">
        <v>61699150</v>
      </c>
      <c r="E185" s="4">
        <v>61699150</v>
      </c>
      <c r="F185" s="4">
        <v>0</v>
      </c>
      <c r="G185" s="4">
        <v>61699150</v>
      </c>
      <c r="H185" s="4">
        <v>61699150</v>
      </c>
      <c r="I185" s="4">
        <v>0</v>
      </c>
      <c r="J185" s="4">
        <v>100</v>
      </c>
    </row>
    <row r="186" spans="1:10" s="3" customFormat="1" ht="12.75" x14ac:dyDescent="0.2">
      <c r="A186" s="2" t="s">
        <v>352</v>
      </c>
      <c r="B186" s="5" t="s">
        <v>353</v>
      </c>
      <c r="C186" s="2">
        <v>0</v>
      </c>
      <c r="D186" s="2">
        <v>1809371055</v>
      </c>
      <c r="E186" s="2">
        <v>1809371055</v>
      </c>
      <c r="F186" s="2">
        <v>1809371055</v>
      </c>
      <c r="G186" s="2">
        <v>0</v>
      </c>
      <c r="H186" s="2">
        <v>1809371055</v>
      </c>
      <c r="I186" s="2">
        <v>0</v>
      </c>
      <c r="J186" s="2">
        <v>100</v>
      </c>
    </row>
    <row r="187" spans="1:10" ht="27" x14ac:dyDescent="0.25">
      <c r="A187" s="4" t="s">
        <v>354</v>
      </c>
      <c r="B187" s="6" t="s">
        <v>355</v>
      </c>
      <c r="C187" s="4">
        <v>0</v>
      </c>
      <c r="D187" s="4">
        <v>1809371055</v>
      </c>
      <c r="E187" s="4">
        <v>1809371055</v>
      </c>
      <c r="F187" s="4">
        <v>1809371055</v>
      </c>
      <c r="G187" s="4">
        <v>0</v>
      </c>
      <c r="H187" s="4">
        <v>1809371055</v>
      </c>
      <c r="I187" s="4">
        <v>0</v>
      </c>
      <c r="J187" s="4">
        <v>100</v>
      </c>
    </row>
    <row r="188" spans="1:10" ht="40.5" x14ac:dyDescent="0.25">
      <c r="A188" s="4" t="s">
        <v>356</v>
      </c>
      <c r="B188" s="6" t="s">
        <v>341</v>
      </c>
      <c r="C188" s="4">
        <v>0</v>
      </c>
      <c r="D188" s="4">
        <v>71236901</v>
      </c>
      <c r="E188" s="4">
        <v>71236901</v>
      </c>
      <c r="F188" s="4">
        <v>71236901</v>
      </c>
      <c r="G188" s="4">
        <v>0</v>
      </c>
      <c r="H188" s="4">
        <v>71236901</v>
      </c>
      <c r="I188" s="4">
        <v>0</v>
      </c>
      <c r="J188" s="4">
        <v>100</v>
      </c>
    </row>
    <row r="189" spans="1:10" ht="54" x14ac:dyDescent="0.25">
      <c r="A189" s="4" t="s">
        <v>357</v>
      </c>
      <c r="B189" s="6" t="s">
        <v>358</v>
      </c>
      <c r="C189" s="4">
        <v>0</v>
      </c>
      <c r="D189" s="4">
        <v>41973942</v>
      </c>
      <c r="E189" s="4">
        <v>41973942</v>
      </c>
      <c r="F189" s="4">
        <v>41973942</v>
      </c>
      <c r="G189" s="4">
        <v>0</v>
      </c>
      <c r="H189" s="4">
        <v>41973942</v>
      </c>
      <c r="I189" s="4">
        <v>0</v>
      </c>
      <c r="J189" s="4">
        <v>100</v>
      </c>
    </row>
    <row r="190" spans="1:10" ht="44.25" customHeight="1" x14ac:dyDescent="0.25">
      <c r="A190" s="4" t="s">
        <v>359</v>
      </c>
      <c r="B190" s="6" t="s">
        <v>347</v>
      </c>
      <c r="C190" s="4">
        <v>0</v>
      </c>
      <c r="D190" s="4">
        <v>982528729</v>
      </c>
      <c r="E190" s="4">
        <v>982528729</v>
      </c>
      <c r="F190" s="4">
        <v>982528729</v>
      </c>
      <c r="G190" s="4">
        <v>0</v>
      </c>
      <c r="H190" s="4">
        <v>982528729</v>
      </c>
      <c r="I190" s="4">
        <v>0</v>
      </c>
      <c r="J190" s="4">
        <v>100</v>
      </c>
    </row>
    <row r="191" spans="1:10" ht="40.5" x14ac:dyDescent="0.25">
      <c r="A191" s="4" t="s">
        <v>360</v>
      </c>
      <c r="B191" s="6" t="s">
        <v>349</v>
      </c>
      <c r="C191" s="4">
        <v>0</v>
      </c>
      <c r="D191" s="4">
        <v>713631483</v>
      </c>
      <c r="E191" s="4">
        <v>713631483</v>
      </c>
      <c r="F191" s="4">
        <v>713631483</v>
      </c>
      <c r="G191" s="4">
        <v>0</v>
      </c>
      <c r="H191" s="4">
        <v>713631483</v>
      </c>
      <c r="I191" s="4">
        <v>0</v>
      </c>
      <c r="J191" s="4">
        <v>100</v>
      </c>
    </row>
    <row r="192" spans="1:10" s="3" customFormat="1" ht="12.75" x14ac:dyDescent="0.2">
      <c r="A192" s="2" t="s">
        <v>361</v>
      </c>
      <c r="B192" s="5" t="s">
        <v>362</v>
      </c>
      <c r="C192" s="2">
        <v>0</v>
      </c>
      <c r="D192" s="2">
        <v>1060272167</v>
      </c>
      <c r="E192" s="2">
        <v>1060272167</v>
      </c>
      <c r="F192" s="2">
        <v>1060272167</v>
      </c>
      <c r="G192" s="2">
        <v>0</v>
      </c>
      <c r="H192" s="2">
        <v>1060272167</v>
      </c>
      <c r="I192" s="2">
        <v>0</v>
      </c>
      <c r="J192" s="2">
        <v>100</v>
      </c>
    </row>
    <row r="193" spans="1:10" ht="27" x14ac:dyDescent="0.25">
      <c r="A193" s="4" t="s">
        <v>363</v>
      </c>
      <c r="B193" s="6" t="s">
        <v>364</v>
      </c>
      <c r="C193" s="4">
        <v>0</v>
      </c>
      <c r="D193" s="4">
        <v>40000000</v>
      </c>
      <c r="E193" s="4">
        <v>40000000</v>
      </c>
      <c r="F193" s="4">
        <v>40000000</v>
      </c>
      <c r="G193" s="4">
        <v>0</v>
      </c>
      <c r="H193" s="4">
        <v>40000000</v>
      </c>
      <c r="I193" s="4">
        <v>0</v>
      </c>
      <c r="J193" s="4">
        <v>100</v>
      </c>
    </row>
    <row r="194" spans="1:10" ht="27" x14ac:dyDescent="0.25">
      <c r="A194" s="4" t="s">
        <v>365</v>
      </c>
      <c r="B194" s="6" t="s">
        <v>366</v>
      </c>
      <c r="C194" s="4">
        <v>0</v>
      </c>
      <c r="D194" s="4">
        <v>50841140</v>
      </c>
      <c r="E194" s="4">
        <v>50841140</v>
      </c>
      <c r="F194" s="4">
        <v>50841140</v>
      </c>
      <c r="G194" s="4">
        <v>0</v>
      </c>
      <c r="H194" s="4">
        <v>50841140</v>
      </c>
      <c r="I194" s="4">
        <v>0</v>
      </c>
      <c r="J194" s="4">
        <v>100</v>
      </c>
    </row>
    <row r="195" spans="1:10" x14ac:dyDescent="0.25">
      <c r="A195" s="4" t="s">
        <v>367</v>
      </c>
      <c r="B195" s="6" t="s">
        <v>368</v>
      </c>
      <c r="C195" s="4">
        <v>0</v>
      </c>
      <c r="D195" s="4">
        <v>969431027</v>
      </c>
      <c r="E195" s="4">
        <v>969431027</v>
      </c>
      <c r="F195" s="4">
        <v>969431027</v>
      </c>
      <c r="G195" s="4">
        <v>0</v>
      </c>
      <c r="H195" s="4">
        <v>969431027</v>
      </c>
      <c r="I195" s="4">
        <v>0</v>
      </c>
      <c r="J195" s="4">
        <v>100</v>
      </c>
    </row>
    <row r="196" spans="1:10" s="3" customFormat="1" ht="12.75" x14ac:dyDescent="0.2">
      <c r="A196" s="2" t="s">
        <v>369</v>
      </c>
      <c r="B196" s="5" t="s">
        <v>167</v>
      </c>
      <c r="C196" s="2">
        <v>8315207572.3000002</v>
      </c>
      <c r="D196" s="2">
        <v>0</v>
      </c>
      <c r="E196" s="2">
        <v>8315207572.3000002</v>
      </c>
      <c r="F196" s="2">
        <v>8315207572.3000002</v>
      </c>
      <c r="G196" s="2">
        <v>0</v>
      </c>
      <c r="H196" s="2">
        <v>8315207572.3000002</v>
      </c>
      <c r="I196" s="2">
        <v>0</v>
      </c>
      <c r="J196" s="2">
        <v>100</v>
      </c>
    </row>
    <row r="197" spans="1:10" s="3" customFormat="1" ht="12.75" x14ac:dyDescent="0.2">
      <c r="A197" s="2" t="s">
        <v>370</v>
      </c>
      <c r="B197" s="5" t="s">
        <v>257</v>
      </c>
      <c r="C197" s="2">
        <v>638880481</v>
      </c>
      <c r="D197" s="2">
        <v>0</v>
      </c>
      <c r="E197" s="2">
        <v>638880481</v>
      </c>
      <c r="F197" s="2">
        <v>638880481</v>
      </c>
      <c r="G197" s="2">
        <v>0</v>
      </c>
      <c r="H197" s="2">
        <v>638880481</v>
      </c>
      <c r="I197" s="2">
        <v>0</v>
      </c>
      <c r="J197" s="2">
        <v>100</v>
      </c>
    </row>
    <row r="198" spans="1:10" ht="27" x14ac:dyDescent="0.25">
      <c r="A198" s="4" t="s">
        <v>371</v>
      </c>
      <c r="B198" s="6" t="s">
        <v>372</v>
      </c>
      <c r="C198" s="4">
        <v>638880481</v>
      </c>
      <c r="D198" s="4">
        <v>0</v>
      </c>
      <c r="E198" s="4">
        <v>638880481</v>
      </c>
      <c r="F198" s="4">
        <v>638880481</v>
      </c>
      <c r="G198" s="4">
        <v>0</v>
      </c>
      <c r="H198" s="4">
        <v>638880481</v>
      </c>
      <c r="I198" s="4">
        <v>0</v>
      </c>
      <c r="J198" s="4">
        <v>100</v>
      </c>
    </row>
    <row r="199" spans="1:10" s="3" customFormat="1" ht="12.75" x14ac:dyDescent="0.2">
      <c r="A199" s="2" t="s">
        <v>373</v>
      </c>
      <c r="B199" s="5" t="s">
        <v>169</v>
      </c>
      <c r="C199" s="2">
        <v>7676327091.3000002</v>
      </c>
      <c r="D199" s="2">
        <v>0</v>
      </c>
      <c r="E199" s="2">
        <v>7676327091.3000002</v>
      </c>
      <c r="F199" s="2">
        <v>7676327091.3000002</v>
      </c>
      <c r="G199" s="2">
        <v>0</v>
      </c>
      <c r="H199" s="2">
        <v>7676327091.3000002</v>
      </c>
      <c r="I199" s="2">
        <v>0</v>
      </c>
      <c r="J199" s="2">
        <v>100</v>
      </c>
    </row>
    <row r="200" spans="1:10" s="3" customFormat="1" ht="12.75" x14ac:dyDescent="0.2">
      <c r="A200" s="2" t="s">
        <v>374</v>
      </c>
      <c r="B200" s="5" t="s">
        <v>375</v>
      </c>
      <c r="C200" s="2">
        <v>2874706576</v>
      </c>
      <c r="D200" s="2">
        <v>0</v>
      </c>
      <c r="E200" s="2">
        <v>2874706576</v>
      </c>
      <c r="F200" s="2">
        <v>2874706576</v>
      </c>
      <c r="G200" s="2">
        <v>0</v>
      </c>
      <c r="H200" s="2">
        <v>2874706576</v>
      </c>
      <c r="I200" s="2">
        <v>0</v>
      </c>
      <c r="J200" s="2">
        <v>100</v>
      </c>
    </row>
    <row r="201" spans="1:10" ht="40.5" x14ac:dyDescent="0.25">
      <c r="A201" s="4" t="s">
        <v>376</v>
      </c>
      <c r="B201" s="6" t="s">
        <v>377</v>
      </c>
      <c r="C201" s="4">
        <v>1536676300</v>
      </c>
      <c r="D201" s="4">
        <v>0</v>
      </c>
      <c r="E201" s="4">
        <v>1536676300</v>
      </c>
      <c r="F201" s="4">
        <v>1536676300</v>
      </c>
      <c r="G201" s="4">
        <v>0</v>
      </c>
      <c r="H201" s="4">
        <v>1536676300</v>
      </c>
      <c r="I201" s="4">
        <v>0</v>
      </c>
      <c r="J201" s="4">
        <v>100</v>
      </c>
    </row>
    <row r="202" spans="1:10" ht="40.5" x14ac:dyDescent="0.25">
      <c r="A202" s="4" t="s">
        <v>378</v>
      </c>
      <c r="B202" s="6" t="s">
        <v>379</v>
      </c>
      <c r="C202" s="4">
        <v>1338030276</v>
      </c>
      <c r="D202" s="4">
        <v>0</v>
      </c>
      <c r="E202" s="4">
        <v>1338030276</v>
      </c>
      <c r="F202" s="4">
        <v>1338030276</v>
      </c>
      <c r="G202" s="4">
        <v>0</v>
      </c>
      <c r="H202" s="4">
        <v>1338030276</v>
      </c>
      <c r="I202" s="4">
        <v>0</v>
      </c>
      <c r="J202" s="4">
        <v>100</v>
      </c>
    </row>
    <row r="203" spans="1:10" s="3" customFormat="1" ht="12.75" x14ac:dyDescent="0.2">
      <c r="A203" s="2" t="s">
        <v>380</v>
      </c>
      <c r="B203" s="5" t="s">
        <v>381</v>
      </c>
      <c r="C203" s="2">
        <v>58750621</v>
      </c>
      <c r="D203" s="2">
        <v>0</v>
      </c>
      <c r="E203" s="2">
        <v>58750621</v>
      </c>
      <c r="F203" s="2">
        <v>58750621</v>
      </c>
      <c r="G203" s="2">
        <v>0</v>
      </c>
      <c r="H203" s="2">
        <v>58750621</v>
      </c>
      <c r="I203" s="2">
        <v>0</v>
      </c>
      <c r="J203" s="2">
        <v>100</v>
      </c>
    </row>
    <row r="204" spans="1:10" s="3" customFormat="1" ht="12.75" x14ac:dyDescent="0.2">
      <c r="A204" s="2" t="s">
        <v>382</v>
      </c>
      <c r="B204" s="5" t="s">
        <v>383</v>
      </c>
      <c r="C204" s="2">
        <v>58750621</v>
      </c>
      <c r="D204" s="2">
        <v>0</v>
      </c>
      <c r="E204" s="2">
        <v>58750621</v>
      </c>
      <c r="F204" s="2">
        <v>58750621</v>
      </c>
      <c r="G204" s="2">
        <v>0</v>
      </c>
      <c r="H204" s="2">
        <v>58750621</v>
      </c>
      <c r="I204" s="2">
        <v>0</v>
      </c>
      <c r="J204" s="2">
        <v>100</v>
      </c>
    </row>
    <row r="205" spans="1:10" ht="27" x14ac:dyDescent="0.25">
      <c r="A205" s="4" t="s">
        <v>384</v>
      </c>
      <c r="B205" s="6" t="s">
        <v>385</v>
      </c>
      <c r="C205" s="4">
        <v>23995397</v>
      </c>
      <c r="D205" s="4">
        <v>0</v>
      </c>
      <c r="E205" s="4">
        <v>23995397</v>
      </c>
      <c r="F205" s="4">
        <v>23995397</v>
      </c>
      <c r="G205" s="4">
        <v>0</v>
      </c>
      <c r="H205" s="4">
        <v>23995397</v>
      </c>
      <c r="I205" s="4">
        <v>0</v>
      </c>
      <c r="J205" s="4">
        <v>100</v>
      </c>
    </row>
    <row r="206" spans="1:10" ht="42.75" customHeight="1" x14ac:dyDescent="0.25">
      <c r="A206" s="4" t="s">
        <v>386</v>
      </c>
      <c r="B206" s="6" t="s">
        <v>387</v>
      </c>
      <c r="C206" s="4">
        <v>23995397</v>
      </c>
      <c r="D206" s="4">
        <v>0</v>
      </c>
      <c r="E206" s="4">
        <v>23995397</v>
      </c>
      <c r="F206" s="4">
        <v>23995397</v>
      </c>
      <c r="G206" s="4">
        <v>0</v>
      </c>
      <c r="H206" s="4">
        <v>23995397</v>
      </c>
      <c r="I206" s="4">
        <v>0</v>
      </c>
      <c r="J206" s="4">
        <v>100</v>
      </c>
    </row>
    <row r="207" spans="1:10" ht="27" x14ac:dyDescent="0.25">
      <c r="A207" s="4" t="s">
        <v>388</v>
      </c>
      <c r="B207" s="6" t="s">
        <v>389</v>
      </c>
      <c r="C207" s="4">
        <v>34755224</v>
      </c>
      <c r="D207" s="4">
        <v>0</v>
      </c>
      <c r="E207" s="4">
        <v>34755224</v>
      </c>
      <c r="F207" s="4">
        <v>34755224</v>
      </c>
      <c r="G207" s="4">
        <v>0</v>
      </c>
      <c r="H207" s="4">
        <v>34755224</v>
      </c>
      <c r="I207" s="4">
        <v>0</v>
      </c>
      <c r="J207" s="4">
        <v>100</v>
      </c>
    </row>
    <row r="208" spans="1:10" ht="27" x14ac:dyDescent="0.25">
      <c r="A208" s="4" t="s">
        <v>390</v>
      </c>
      <c r="B208" s="6" t="s">
        <v>364</v>
      </c>
      <c r="C208" s="4">
        <v>5817678.5</v>
      </c>
      <c r="D208" s="4">
        <v>0</v>
      </c>
      <c r="E208" s="4">
        <v>5817678.5</v>
      </c>
      <c r="F208" s="4">
        <v>5817678.5</v>
      </c>
      <c r="G208" s="4">
        <v>0</v>
      </c>
      <c r="H208" s="4">
        <v>5817678.5</v>
      </c>
      <c r="I208" s="4">
        <v>0</v>
      </c>
      <c r="J208" s="4">
        <v>100</v>
      </c>
    </row>
    <row r="209" spans="1:10" ht="27" x14ac:dyDescent="0.25">
      <c r="A209" s="4" t="s">
        <v>391</v>
      </c>
      <c r="B209" s="6" t="s">
        <v>366</v>
      </c>
      <c r="C209" s="4">
        <v>13890234.5</v>
      </c>
      <c r="D209" s="4">
        <v>0</v>
      </c>
      <c r="E209" s="4">
        <v>13890234.5</v>
      </c>
      <c r="F209" s="4">
        <v>13890234.5</v>
      </c>
      <c r="G209" s="4">
        <v>0</v>
      </c>
      <c r="H209" s="4">
        <v>13890234.5</v>
      </c>
      <c r="I209" s="4">
        <v>0</v>
      </c>
      <c r="J209" s="4">
        <v>100</v>
      </c>
    </row>
    <row r="210" spans="1:10" ht="40.5" x14ac:dyDescent="0.25">
      <c r="A210" s="4" t="s">
        <v>392</v>
      </c>
      <c r="B210" s="6" t="s">
        <v>393</v>
      </c>
      <c r="C210" s="4">
        <v>12925124</v>
      </c>
      <c r="D210" s="4">
        <v>0</v>
      </c>
      <c r="E210" s="4">
        <v>12925124</v>
      </c>
      <c r="F210" s="4">
        <v>12925124</v>
      </c>
      <c r="G210" s="4">
        <v>0</v>
      </c>
      <c r="H210" s="4">
        <v>12925124</v>
      </c>
      <c r="I210" s="4">
        <v>0</v>
      </c>
      <c r="J210" s="4">
        <v>100</v>
      </c>
    </row>
    <row r="211" spans="1:10" ht="43.5" customHeight="1" x14ac:dyDescent="0.25">
      <c r="A211" s="4" t="s">
        <v>394</v>
      </c>
      <c r="B211" s="6" t="s">
        <v>395</v>
      </c>
      <c r="C211" s="4">
        <v>2122187</v>
      </c>
      <c r="D211" s="4">
        <v>0</v>
      </c>
      <c r="E211" s="4">
        <v>2122187</v>
      </c>
      <c r="F211" s="4">
        <v>2122187</v>
      </c>
      <c r="G211" s="4">
        <v>0</v>
      </c>
      <c r="H211" s="4">
        <v>2122187</v>
      </c>
      <c r="I211" s="4">
        <v>0</v>
      </c>
      <c r="J211" s="4">
        <v>100</v>
      </c>
    </row>
    <row r="212" spans="1:10" s="3" customFormat="1" ht="25.5" x14ac:dyDescent="0.2">
      <c r="A212" s="2" t="s">
        <v>396</v>
      </c>
      <c r="B212" s="5" t="s">
        <v>397</v>
      </c>
      <c r="C212" s="2">
        <v>142083524</v>
      </c>
      <c r="D212" s="2">
        <v>0</v>
      </c>
      <c r="E212" s="2">
        <v>142083524</v>
      </c>
      <c r="F212" s="2">
        <v>142083524</v>
      </c>
      <c r="G212" s="2">
        <v>0</v>
      </c>
      <c r="H212" s="2">
        <v>142083524</v>
      </c>
      <c r="I212" s="2">
        <v>0</v>
      </c>
      <c r="J212" s="2">
        <v>100</v>
      </c>
    </row>
    <row r="213" spans="1:10" s="3" customFormat="1" ht="12.75" x14ac:dyDescent="0.2">
      <c r="A213" s="2" t="s">
        <v>398</v>
      </c>
      <c r="B213" s="5" t="s">
        <v>399</v>
      </c>
      <c r="C213" s="2">
        <v>4600786370.3000002</v>
      </c>
      <c r="D213" s="2">
        <v>0</v>
      </c>
      <c r="E213" s="2">
        <v>4600786370.3000002</v>
      </c>
      <c r="F213" s="2">
        <v>4600786370.3000002</v>
      </c>
      <c r="G213" s="2">
        <v>0</v>
      </c>
      <c r="H213" s="2">
        <v>4600786370.3000002</v>
      </c>
      <c r="I213" s="2">
        <v>0</v>
      </c>
      <c r="J213" s="2">
        <v>100</v>
      </c>
    </row>
    <row r="214" spans="1:10" ht="27" x14ac:dyDescent="0.25">
      <c r="A214" s="4" t="s">
        <v>400</v>
      </c>
      <c r="B214" s="6" t="s">
        <v>389</v>
      </c>
      <c r="C214" s="4">
        <v>19062782</v>
      </c>
      <c r="D214" s="4">
        <v>0</v>
      </c>
      <c r="E214" s="4">
        <v>19062782</v>
      </c>
      <c r="F214" s="4">
        <v>19062782</v>
      </c>
      <c r="G214" s="4">
        <v>0</v>
      </c>
      <c r="H214" s="4">
        <v>19062782</v>
      </c>
      <c r="I214" s="4">
        <v>0</v>
      </c>
      <c r="J214" s="4">
        <v>100</v>
      </c>
    </row>
    <row r="215" spans="1:10" ht="27" x14ac:dyDescent="0.25">
      <c r="A215" s="4" t="s">
        <v>401</v>
      </c>
      <c r="B215" s="6" t="s">
        <v>366</v>
      </c>
      <c r="C215" s="4">
        <v>9166136</v>
      </c>
      <c r="D215" s="4">
        <v>0</v>
      </c>
      <c r="E215" s="4">
        <v>9166136</v>
      </c>
      <c r="F215" s="4">
        <v>9166136</v>
      </c>
      <c r="G215" s="4">
        <v>0</v>
      </c>
      <c r="H215" s="4">
        <v>9166136</v>
      </c>
      <c r="I215" s="4">
        <v>0</v>
      </c>
      <c r="J215" s="4">
        <v>100</v>
      </c>
    </row>
    <row r="216" spans="1:10" ht="40.5" x14ac:dyDescent="0.25">
      <c r="A216" s="4" t="s">
        <v>402</v>
      </c>
      <c r="B216" s="6" t="s">
        <v>393</v>
      </c>
      <c r="C216" s="4">
        <v>7342673</v>
      </c>
      <c r="D216" s="4">
        <v>0</v>
      </c>
      <c r="E216" s="4">
        <v>7342673</v>
      </c>
      <c r="F216" s="4">
        <v>7342673</v>
      </c>
      <c r="G216" s="4">
        <v>0</v>
      </c>
      <c r="H216" s="4">
        <v>7342673</v>
      </c>
      <c r="I216" s="4">
        <v>0</v>
      </c>
      <c r="J216" s="4">
        <v>100</v>
      </c>
    </row>
    <row r="217" spans="1:10" ht="45.75" customHeight="1" x14ac:dyDescent="0.25">
      <c r="A217" s="4" t="s">
        <v>403</v>
      </c>
      <c r="B217" s="6" t="s">
        <v>395</v>
      </c>
      <c r="C217" s="4">
        <v>2553973</v>
      </c>
      <c r="D217" s="4">
        <v>0</v>
      </c>
      <c r="E217" s="4">
        <v>2553973</v>
      </c>
      <c r="F217" s="4">
        <v>2553973</v>
      </c>
      <c r="G217" s="4">
        <v>0</v>
      </c>
      <c r="H217" s="4">
        <v>2553973</v>
      </c>
      <c r="I217" s="4">
        <v>0</v>
      </c>
      <c r="J217" s="4">
        <v>100</v>
      </c>
    </row>
    <row r="218" spans="1:10" s="3" customFormat="1" ht="25.5" x14ac:dyDescent="0.2">
      <c r="A218" s="2" t="s">
        <v>404</v>
      </c>
      <c r="B218" s="5" t="s">
        <v>385</v>
      </c>
      <c r="C218" s="2">
        <v>4581723588.3000002</v>
      </c>
      <c r="D218" s="2">
        <v>0</v>
      </c>
      <c r="E218" s="2">
        <v>4581723588.3000002</v>
      </c>
      <c r="F218" s="2">
        <v>4581723588.3000002</v>
      </c>
      <c r="G218" s="2">
        <v>0</v>
      </c>
      <c r="H218" s="2">
        <v>4581723588.3000002</v>
      </c>
      <c r="I218" s="2">
        <v>0</v>
      </c>
      <c r="J218" s="2">
        <v>100</v>
      </c>
    </row>
    <row r="219" spans="1:10" ht="47.25" customHeight="1" x14ac:dyDescent="0.25">
      <c r="A219" s="4" t="s">
        <v>405</v>
      </c>
      <c r="B219" s="6" t="s">
        <v>406</v>
      </c>
      <c r="C219" s="4">
        <v>186453920</v>
      </c>
      <c r="D219" s="4">
        <v>0</v>
      </c>
      <c r="E219" s="4">
        <v>186453920</v>
      </c>
      <c r="F219" s="4">
        <v>186453920</v>
      </c>
      <c r="G219" s="4">
        <v>0</v>
      </c>
      <c r="H219" s="4">
        <v>186453920</v>
      </c>
      <c r="I219" s="4">
        <v>0</v>
      </c>
      <c r="J219" s="4">
        <v>100</v>
      </c>
    </row>
    <row r="220" spans="1:10" ht="54" x14ac:dyDescent="0.25">
      <c r="A220" s="4" t="s">
        <v>407</v>
      </c>
      <c r="B220" s="6" t="s">
        <v>408</v>
      </c>
      <c r="C220" s="4">
        <v>618473724.29999995</v>
      </c>
      <c r="D220" s="4">
        <v>0</v>
      </c>
      <c r="E220" s="4">
        <v>618473724.29999995</v>
      </c>
      <c r="F220" s="4">
        <v>618473724.29999995</v>
      </c>
      <c r="G220" s="4">
        <v>0</v>
      </c>
      <c r="H220" s="4">
        <v>618473724.29999995</v>
      </c>
      <c r="I220" s="4">
        <v>0</v>
      </c>
      <c r="J220" s="4">
        <v>100</v>
      </c>
    </row>
    <row r="221" spans="1:10" ht="40.5" x14ac:dyDescent="0.25">
      <c r="A221" s="4" t="s">
        <v>409</v>
      </c>
      <c r="B221" s="6" t="s">
        <v>410</v>
      </c>
      <c r="C221" s="4">
        <v>3480467283</v>
      </c>
      <c r="D221" s="4">
        <v>0</v>
      </c>
      <c r="E221" s="4">
        <v>3480467283</v>
      </c>
      <c r="F221" s="4">
        <v>3480467283</v>
      </c>
      <c r="G221" s="4">
        <v>0</v>
      </c>
      <c r="H221" s="4">
        <v>3480467283</v>
      </c>
      <c r="I221" s="4">
        <v>0</v>
      </c>
      <c r="J221" s="4">
        <v>100</v>
      </c>
    </row>
    <row r="222" spans="1:10" ht="40.5" x14ac:dyDescent="0.25">
      <c r="A222" s="4" t="s">
        <v>411</v>
      </c>
      <c r="B222" s="6" t="s">
        <v>412</v>
      </c>
      <c r="C222" s="4">
        <v>62413661</v>
      </c>
      <c r="D222" s="4">
        <v>0</v>
      </c>
      <c r="E222" s="4">
        <v>62413661</v>
      </c>
      <c r="F222" s="4">
        <v>62413661</v>
      </c>
      <c r="G222" s="4">
        <v>0</v>
      </c>
      <c r="H222" s="4">
        <v>62413661</v>
      </c>
      <c r="I222" s="4">
        <v>0</v>
      </c>
      <c r="J222" s="4">
        <v>100</v>
      </c>
    </row>
    <row r="223" spans="1:10" ht="43.5" customHeight="1" x14ac:dyDescent="0.25">
      <c r="A223" s="4" t="s">
        <v>413</v>
      </c>
      <c r="B223" s="6" t="s">
        <v>414</v>
      </c>
      <c r="C223" s="4">
        <v>233915000</v>
      </c>
      <c r="D223" s="4">
        <v>0</v>
      </c>
      <c r="E223" s="4">
        <v>233915000</v>
      </c>
      <c r="F223" s="4">
        <v>233915000</v>
      </c>
      <c r="G223" s="4">
        <v>0</v>
      </c>
      <c r="H223" s="4">
        <v>233915000</v>
      </c>
      <c r="I223" s="4">
        <v>0</v>
      </c>
      <c r="J223" s="4">
        <v>100</v>
      </c>
    </row>
  </sheetData>
  <sheetProtection selectLockedCells="1"/>
  <mergeCells count="7">
    <mergeCell ref="B5:E5"/>
    <mergeCell ref="F5:I5"/>
    <mergeCell ref="B1:I1"/>
    <mergeCell ref="B2:I2"/>
    <mergeCell ref="A3:J3"/>
    <mergeCell ref="B4:E4"/>
    <mergeCell ref="F4:I4"/>
  </mergeCells>
  <pageMargins left="0.70866141732283472" right="0.70866141732283472" top="0.74803149606299213" bottom="0.74803149606299213" header="0.31496062992125984" footer="0.31496062992125984"/>
  <pageSetup paperSize="9" scale="47" orientation="portrait" horizontalDpi="0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Clasificaci_x00f3_n xmlns="45a6390f-cd75-4d8b-b9b2-49da67788384">Ejecución Presupuestal Histórica Anual</Clasificaci_x00f3_n>
    <Descripci_x00f3_n xmlns="45a6390f-cd75-4d8b-b9b2-49da67788384" xsi:nil="true"/>
    <Fecha xmlns="45a6390f-cd75-4d8b-b9b2-49da67788384">5 de marzo</Fecha>
    <A_x00f1_o xmlns="3a1429d7-c30e-40b5-b3c4-86722dd80e1e">2019</A_x00f1_o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AC6EDBB161115408386769F148EAD46" ma:contentTypeVersion="4" ma:contentTypeDescription="Crear nuevo documento." ma:contentTypeScope="" ma:versionID="e3537184ec9aea51908c776a14952608">
  <xsd:schema xmlns:xsd="http://www.w3.org/2001/XMLSchema" xmlns:xs="http://www.w3.org/2001/XMLSchema" xmlns:p="http://schemas.microsoft.com/office/2006/metadata/properties" xmlns:ns2="45a6390f-cd75-4d8b-b9b2-49da67788384" xmlns:ns3="3a1429d7-c30e-40b5-b3c4-86722dd80e1e" targetNamespace="http://schemas.microsoft.com/office/2006/metadata/properties" ma:root="true" ma:fieldsID="23f909d0afa8469152da5f6164bfa352" ns2:_="" ns3:_="">
    <xsd:import namespace="45a6390f-cd75-4d8b-b9b2-49da67788384"/>
    <xsd:import namespace="3a1429d7-c30e-40b5-b3c4-86722dd80e1e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Clasificaci_x00f3_n" minOccurs="0"/>
                <xsd:element ref="ns2:Fecha" minOccurs="0"/>
                <xsd:element ref="ns3:A_x00f1_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5a6390f-cd75-4d8b-b9b2-49da67788384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Note">
          <xsd:maxLength value="255"/>
        </xsd:restriction>
      </xsd:simpleType>
    </xsd:element>
    <xsd:element name="Clasificaci_x00f3_n" ma:index="9" nillable="true" ma:displayName="Clasificación" ma:format="Dropdown" ma:internalName="Clasificaci_x00f3_n">
      <xsd:simpleType>
        <xsd:restriction base="dms:Choice">
          <xsd:enumeration value="Plan de Compras"/>
          <xsd:enumeration value="Presupuesto Contable"/>
          <xsd:enumeration value="Estados Financieros"/>
          <xsd:enumeration value="Presupuesto Aprobado"/>
          <xsd:enumeration value="Presupuesto Histórico"/>
          <xsd:enumeration value="Presupuesto Vigente"/>
          <xsd:enumeration value="Presupuesto General Asignado"/>
          <xsd:enumeration value="Ejecución Presupuestal Histórica Anual"/>
        </xsd:restriction>
      </xsd:simpleType>
    </xsd:element>
    <xsd:element name="Fecha" ma:index="10" nillable="true" ma:displayName="Fecha" ma:internalName="Fecha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a1429d7-c30e-40b5-b3c4-86722dd80e1e" elementFormDefault="qualified">
    <xsd:import namespace="http://schemas.microsoft.com/office/2006/documentManagement/types"/>
    <xsd:import namespace="http://schemas.microsoft.com/office/infopath/2007/PartnerControls"/>
    <xsd:element name="A_x00f1_o" ma:index="11" nillable="true" ma:displayName="Año" ma:internalName="A_x00f1_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868CC988-BCCB-440F-931E-79C0778528CB}"/>
</file>

<file path=customXml/itemProps2.xml><?xml version="1.0" encoding="utf-8"?>
<ds:datastoreItem xmlns:ds="http://schemas.openxmlformats.org/officeDocument/2006/customXml" ds:itemID="{60822153-74D5-4423-B7A2-38CD726C5BBE}"/>
</file>

<file path=customXml/itemProps3.xml><?xml version="1.0" encoding="utf-8"?>
<ds:datastoreItem xmlns:ds="http://schemas.openxmlformats.org/officeDocument/2006/customXml" ds:itemID="{944EDF99-67FC-4F01-A724-5F22F265509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CULTURA</vt:lpstr>
      <vt:lpstr>EJECUCION PRESUPUESTAL</vt:lpstr>
      <vt:lpstr>CULTURA!Títulos_a_imprimir</vt:lpstr>
      <vt:lpstr>'EJECUCION PRESUPUESTAL'!Títulos_a_imprimir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MinJusticia</dc:creator>
  <cp:lastModifiedBy>MinJusticia</cp:lastModifiedBy>
  <cp:lastPrinted>2017-04-04T16:38:53Z</cp:lastPrinted>
  <dcterms:created xsi:type="dcterms:W3CDTF">2017-02-15T14:18:14Z</dcterms:created>
  <dcterms:modified xsi:type="dcterms:W3CDTF">2018-02-12T15:59:38Z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0x0101007AC6EDBB161115408386769F148EAD46</vt:lpwstr>
  </property>
</Properties>
</file>